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5480" windowHeight="77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45" i="1" s="1"/>
  <c r="G47" i="1" s="1"/>
  <c r="G46" i="1" s="1"/>
</calcChain>
</file>

<file path=xl/sharedStrings.xml><?xml version="1.0" encoding="utf-8"?>
<sst xmlns="http://schemas.openxmlformats.org/spreadsheetml/2006/main" count="111" uniqueCount="77">
  <si>
    <t>ks</t>
  </si>
  <si>
    <t>Separačná kolóna SUPELCOSIL™ ABZ+Plus, dĺžka 100 mm × priemer 2.1 mm veľkosť častíc 3 um, alebo kolóna s ekvivalentnou stacionárnou fázou</t>
  </si>
  <si>
    <t>Separačná kolóna Hypersil GOLD, dĺžka 50 mm x priemer 2.1mm, veľkosť častíc 5um,  alebo  kolóna s ekvivalentnou stacionárnou fázou</t>
  </si>
  <si>
    <t>Separačná kolóna GOLD C8 Hypersil GOLD, dĺžka 150 mm x priemer 2.1mm, veľkosť častíc 5um, alebo  kolóna s ekvivalentnou stacionárnou fázou</t>
  </si>
  <si>
    <t>Separačná kolóna GOLD aQ Hypersil GOLD, dĺžka 150 mm x priemer 2.1 mm, veľkosť častíc 5um, alebo kolóna s ekvivalentnou stacionárnou fázou</t>
  </si>
  <si>
    <t>Separačná kolóna Accucore C18, dĺžka 100 mm x priemer 2.1 mm, veľkosť častíc 2.6um, alebo  kolóna s ekvivalentnou stacionárnou fázou</t>
  </si>
  <si>
    <t>Separačná kolóna Accucore RP-MS, dĺžka 100 mm x priemer 2.1 mm, veľkosť častíc 2.6um, alebo  kolóna s ekvivalentnou stacionárnou fázou</t>
  </si>
  <si>
    <t>Separačná kolóna Accucore Ph/Hex, dĺžka 100 mm x priemer 2.1 mm, veľkosť častíc 2.6um, alebo  kolóna s ekvivalentnou stacionárnou fázou</t>
  </si>
  <si>
    <t>Separačná kolóna Accucore HILIC, dĺžka 100 mm x priemer 2.1 mm, veľkosť častíc 2.6um, alebo  kolóna s ekvivalentnou stacionárnou fázou</t>
  </si>
  <si>
    <t xml:space="preserve">Držiak kolón s priemerom  4/4.6mm </t>
  </si>
  <si>
    <t>Predkolóna Hypersil GOLD, dĺžka 10 mm x priemer 2mm, veľkosť častíc 5µm, alebo  predkolóna s ekvivalentnou stacionárnou fázou</t>
  </si>
  <si>
    <t>bal</t>
  </si>
  <si>
    <t>Predkolóna Hypersil GOLD, dĺžka 10 mm x priemer 4 mm, veľkosť častíc 5µm, alebo  predkolóna s ekvivalentnou stacionárnou fázou</t>
  </si>
  <si>
    <t>Predkolóna GOLD C8 dĺžka 10 mm x priemer 4 mm, veľkosť častíc 5µm, alebo  predkolóna s ekvivalentnou stacionárnou fázou</t>
  </si>
  <si>
    <t>Predkolóna Accucore C18, dĺžka 10 x priemer 2.1 mm, veľkosť častíc 2.6um, alebo  predkolóna s ekvivalentnou stacionárnou fázou</t>
  </si>
  <si>
    <t>Predkolóna Accucore Ph/Hex, dĺžka 10 mm x priemer 2.1 mm, veľkosť častíc 2.6um, alebo  predkolóna s ekvivalentnou stacionárnou fázou</t>
  </si>
  <si>
    <t xml:space="preserve">Separačná kolóna DB-1MS, piemer 0,25 mm, dĺžka 30m, 0.25 µm hrúbka film stacionárnej fázy, alebo  kolóna s ekvivalentnou stacionárnou fázou </t>
  </si>
  <si>
    <t>Separačná kolóna DB-1MS, piemer 0,25 mm, dĺžka 60m, 0.25 µm hrúbka film stacionárnej fázy, alebo  kolóna s ekvivalentnou stacionárnou fázou</t>
  </si>
  <si>
    <t>Separačná kolóna DB-5, piemer 0,25 mm, dĺžka 60m, 0.25 µm hrúbka film stacionárnej fázy, alebo  kolóna s ekvivalentnou stacionárnou fázou</t>
  </si>
  <si>
    <t>Separačná kolóna HP-1MS piemer 0,25 mm, dĺžka 30m, 1 µm hrúbka film stacionárnej fázy, alebo  kolóna s ekvivalentnou stacionárnou fázou</t>
  </si>
  <si>
    <t>Separačná kolóna DB-35MS piemer 0,25 mm, dĺžka 30m, 0.25 µm hrúbka film stacionárnej fázy, alebo  kolóna s ekvivalentnou stacionárnou fázou</t>
  </si>
  <si>
    <t xml:space="preserve"> Separačná kolóna DB-17MS,  piemer 0,25 mm, dĺžka 60m, 0.25 µm hrúbka film stacionárnej fázy, alebo  kolóna s ekvivalentnou stacionárnou fázou</t>
  </si>
  <si>
    <t>25</t>
  </si>
  <si>
    <t>SilTite kit, alebo ekvivalentné riešenie, pre prepojenie plynového chromatografu s hmotnostným spektrometrom pre kolóny s vnútorným priemerom 0,1-0,25 mm, typ zariadenia plynový chromatograf Trace Ultra s hmotnostným spektrometrom TSQ Quantum, výrobca Thermo Fisher Scientific, rok výroby 2011</t>
  </si>
  <si>
    <t>26</t>
  </si>
  <si>
    <t>SilTite kit, alebo ekvivalentné riešenie, pre prepojenie plynového chromatografu s hmotnostným spektrometrom pre kolóny s vnútorným priemerom 0,32 mm,  typ zariadenia plynový chromatograf Trace Ultra s hmotnostným spektrometrom TSQ Quantum, výrobca Thermo Fisher Scientific, rok výroby 2011</t>
  </si>
  <si>
    <t>27</t>
  </si>
  <si>
    <t>a.</t>
  </si>
  <si>
    <t>b.</t>
  </si>
  <si>
    <t>28</t>
  </si>
  <si>
    <t>100% grafitové ferule pre injektor, detektor, 0,32 mm vnútorný priemer kolóny</t>
  </si>
  <si>
    <t>100% grafitové ferule pre injektor, detektor, 0,53 mm vnútorný priemer kolóny</t>
  </si>
  <si>
    <t>c.</t>
  </si>
  <si>
    <t xml:space="preserve"> 15%grafit/85% Vespel ferule, 0,32 mm vnútorný priemer kolóny</t>
  </si>
  <si>
    <t>d.</t>
  </si>
  <si>
    <t>15%grafit/85% Vespel ferule, 0,1-0,25 mm vnútorný priemer kolóny</t>
  </si>
  <si>
    <t>Požadovaný predmet obstarania: Špeciálny materiál pre prevádzku a údržbu chromatografických systémov</t>
  </si>
  <si>
    <t>Prepokladaná hodnota zákazky: 19 900,00 Eur bez DPH</t>
  </si>
  <si>
    <t>Predmetom zákazky je zabezpečenie dodávky špeciálneho materiálu pre prevádzku a údržbu chromatografických systémov pre potreby projektu Centrum excelencie bezpečnostného výskumu ITMS 26240120034</t>
  </si>
  <si>
    <t>Kit pre užívateľskú údržbu HPLC systému doporučený výrobcom vrátane náhradných tesnení piestov, spojovacích kapilár z PTFE, dávkovacích ihiel a filtrov mobilnej fázy, typ zariadenia: Vysokoúčinný kvapalinový chromatograf Accela, výrobca Thermo Fisher Scientific, rok výroby 2011, alebo ekvivalentný</t>
  </si>
  <si>
    <t>Kit pre užívateľskú údržbu semipreparatívneho HPLC systému doporučený výrobcom vrátane náhradných tesnení piestov, spojovacích kapilár z PTFE, dávkovacích ihiel a filtrov mobilnej fázy, typ zariadenia: Vysokoúčinný kvapalinový chromatograf Infinity 1260, výrobca Agilent Technolgies, rok výroby 2011, alebo ekvivalentný</t>
  </si>
  <si>
    <t>Capillary tool kit alebo ekvivalentný kit pre plynový chromatograf, typ zariadenia plynový chromatograf  Trace Ultra, výrobca Thermo Fisher Scientific, rok výroby 2011, alebo ekvivalentný</t>
  </si>
  <si>
    <t>Držiak kolón s priemerom 2/3 mm</t>
  </si>
  <si>
    <t>Vyparovacia komôrka pre Split/Splitless (SSL) injektor pre plynový chromatograf, typ zariadenia plynový chromatograf Trace Ultra, výrobca Thermo Fisher Scientific, rok výroby 2011, alebo ekvivalentný</t>
  </si>
  <si>
    <t>Split straight liner alebo ekvivalentný</t>
  </si>
  <si>
    <t>Splitless straight liner alebo ekvivalentný</t>
  </si>
  <si>
    <t>Ferule a tesnenia pre injektor, MS detektor a interface, typ zariadenia plynový chromatograf Trace Ultra, hmotnostný spektrometer TSQ Quantum, výrobca Thermo Fisher Scientific, rok výroby 2011, alebo ekvivalentné riešenie</t>
  </si>
  <si>
    <t>Separačná kolóna pre separáciu CHNS po spálení vzorky vo forme oxidov, SS rozmery 6x5 mm, dĺžka 2 m, vhodná pre elementárny CHNS analyzátor, typ zariadenia CHNS/O analyzátor Flash 2000, výrobca Thermo Fisher Scientific, rok výroby 2011, alebo ekvivalenntná</t>
  </si>
  <si>
    <r>
      <t>Separačná kolóna pre separáciu 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po spálení vzorky, SS rozmery 6x5 mm, dĺžka 1 m, vhodná pre elementárny CHNS analyzátor, typ zariadenia CHNS/O analyzátor Flash 2000, výrobca Thermo Fisher Scientific, rok výroby 2011, alebo ekvivalentná</t>
    </r>
  </si>
  <si>
    <t>P. č.</t>
  </si>
  <si>
    <t>Požadovaná technická špecifikácia</t>
  </si>
  <si>
    <t>Ponúkaná technická špecifikácia</t>
  </si>
  <si>
    <t>Merná jednotka</t>
  </si>
  <si>
    <t>Požadovaný počet</t>
  </si>
  <si>
    <t>Ponúkaná cena za mernú jednotku bez DPH</t>
  </si>
  <si>
    <t>Ponúkaná cena celkom bez DPH</t>
  </si>
  <si>
    <t>Cena spolu bez DPH:</t>
  </si>
  <si>
    <t>DPH 20%:</t>
  </si>
  <si>
    <t>Cena spolu s DPH: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</si>
  <si>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</si>
  <si>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</si>
  <si>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</si>
  <si>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</si>
  <si>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</si>
  <si>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</si>
  <si>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</si>
  <si>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</si>
  <si>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</si>
  <si>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</si>
  <si>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</si>
  <si>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</si>
  <si>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</si>
  <si>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</si>
  <si>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</si>
  <si>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    Podpis, pečiatka</t>
  </si>
  <si>
    <t>CPV kódy: 33000000-0 Zdravotnícke vybavenie, farmaceutický materiál a výrobky osobnej starostlivosti
33790000-4 Laboratórny, zdravotnícky alebo farmaceutický sklenený tovar
33793000-5 Sklenené výrobky pre laboratóriá, 24950000-8 Špecializované chemické výrobky</t>
  </si>
  <si>
    <t>PRÍLOHA_č_1_K_PA_ETU_197_2014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</si>
</sst>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/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4" xfId="0" applyBorder="1"/>
    <xf numFmtId="164" fontId="3" fillId="0" borderId="18" xfId="0" applyNumberFormat="1" applyFont="1" applyBorder="1"/>
    <xf numFmtId="0" fontId="0" fillId="0" borderId="19" xfId="0" applyBorder="1"/>
    <xf numFmtId="164" fontId="3" fillId="0" borderId="20" xfId="0" applyNumberFormat="1" applyFont="1" applyBorder="1"/>
    <xf numFmtId="0" fontId="0" fillId="0" borderId="21" xfId="0" applyBorder="1"/>
    <xf numFmtId="164" fontId="3" fillId="0" borderId="25" xfId="0" applyNumberFormat="1" applyFont="1" applyBorder="1"/>
    <xf numFmtId="0" fontId="0" fillId="0" borderId="0" xfId="0" applyAlignment="1">
      <alignment wrapText="1"/>
    </xf>
    <xf numFmtId="0" fontId="4" fillId="0" borderId="13" xfId="0" applyFont="1" applyBorder="1"/>
    <xf numFmtId="0" fontId="4" fillId="0" borderId="26" xfId="0" applyFont="1" applyBorder="1"/>
    <xf numFmtId="165" fontId="5" fillId="0" borderId="27" xfId="0" applyNumberFormat="1" applyFont="1" applyBorder="1" applyAlignment="1">
      <alignment vertical="center" wrapText="1"/>
    </xf>
    <xf numFmtId="0" fontId="4" fillId="0" borderId="6" xfId="0" applyFont="1" applyBorder="1"/>
    <xf numFmtId="0" fontId="4" fillId="0" borderId="0" xfId="0" applyFont="1" applyBorder="1"/>
    <xf numFmtId="165" fontId="5" fillId="0" borderId="28" xfId="0" applyNumberFormat="1" applyFont="1" applyBorder="1" applyAlignment="1">
      <alignment vertical="center" wrapText="1"/>
    </xf>
    <xf numFmtId="0" fontId="4" fillId="0" borderId="28" xfId="0" applyFont="1" applyBorder="1"/>
    <xf numFmtId="0" fontId="4" fillId="0" borderId="4" xfId="0" applyFont="1" applyBorder="1"/>
    <xf numFmtId="0" fontId="4" fillId="0" borderId="29" xfId="0" applyFont="1" applyBorder="1"/>
    <xf numFmtId="0" fontId="4" fillId="0" borderId="29" xfId="0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164" fontId="0" fillId="0" borderId="5" xfId="0" applyNumberFormat="1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0" fillId="0" borderId="29" xfId="0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3" zoomScaleNormal="100" workbookViewId="0">
      <selection activeCell="C67" sqref="C67"/>
    </sheetView>
  </sheetViews>
  <sheetFormatPr defaultRowHeight="15" x14ac:dyDescent="0.25"/>
  <cols>
    <col min="1" max="1" width="5.7109375" customWidth="1"/>
    <col min="2" max="2" width="48" style="10" customWidth="1"/>
    <col min="3" max="3" width="26" style="10" customWidth="1"/>
    <col min="4" max="4" width="8.85546875" customWidth="1"/>
    <col min="5" max="5" width="11" customWidth="1"/>
    <col min="6" max="7" width="12" customWidth="1"/>
  </cols>
  <sheetData>
    <row r="1" spans="1:9" x14ac:dyDescent="0.25">
      <c r="D1" s="54" t="s">
        <v>76</v>
      </c>
      <c r="E1" s="54"/>
      <c r="F1" s="54"/>
      <c r="G1" s="54"/>
    </row>
    <row r="2" spans="1:9" ht="15" customHeight="1" x14ac:dyDescent="0.25">
      <c r="A2" s="55" t="s">
        <v>36</v>
      </c>
      <c r="B2" s="55"/>
      <c r="C2" s="55"/>
      <c r="D2" s="55"/>
      <c r="E2" s="55"/>
      <c r="F2" s="55"/>
      <c r="G2" s="55"/>
    </row>
    <row r="3" spans="1:9" x14ac:dyDescent="0.25">
      <c r="A3" s="56" t="s">
        <v>37</v>
      </c>
      <c r="B3" s="56"/>
      <c r="C3" s="56"/>
      <c r="D3" s="56"/>
      <c r="E3" s="56"/>
      <c r="F3" s="56"/>
      <c r="G3" s="56"/>
    </row>
    <row r="4" spans="1:9" ht="29.25" customHeight="1" x14ac:dyDescent="0.25">
      <c r="A4" s="57" t="s">
        <v>38</v>
      </c>
      <c r="B4" s="57"/>
      <c r="C4" s="57"/>
      <c r="D4" s="57"/>
      <c r="E4" s="57"/>
      <c r="F4" s="57"/>
      <c r="G4" s="57"/>
    </row>
    <row r="5" spans="1:9" ht="60" customHeight="1" x14ac:dyDescent="0.25">
      <c r="A5" s="55" t="s">
        <v>75</v>
      </c>
      <c r="B5" s="55"/>
      <c r="C5" s="55"/>
      <c r="D5" s="55"/>
      <c r="E5" s="55"/>
      <c r="F5" s="55"/>
      <c r="G5" s="55"/>
      <c r="I5" s="47"/>
    </row>
    <row r="6" spans="1:9" ht="10.5" customHeight="1" thickBot="1" x14ac:dyDescent="0.3">
      <c r="A6" s="11"/>
      <c r="B6" s="11"/>
      <c r="C6" s="11"/>
      <c r="D6" s="11"/>
      <c r="E6" s="11"/>
      <c r="F6" s="12"/>
      <c r="G6" s="12"/>
      <c r="H6" s="12"/>
    </row>
    <row r="7" spans="1:9" ht="51.75" customHeight="1" thickBot="1" x14ac:dyDescent="0.3">
      <c r="A7" s="17" t="s">
        <v>49</v>
      </c>
      <c r="B7" s="18" t="s">
        <v>50</v>
      </c>
      <c r="C7" s="19" t="s">
        <v>51</v>
      </c>
      <c r="D7" s="19" t="s">
        <v>52</v>
      </c>
      <c r="E7" s="19" t="s">
        <v>53</v>
      </c>
      <c r="F7" s="20" t="s">
        <v>54</v>
      </c>
      <c r="G7" s="21" t="s">
        <v>55</v>
      </c>
    </row>
    <row r="8" spans="1:9" ht="76.5" x14ac:dyDescent="0.25">
      <c r="A8" s="13">
        <v>1</v>
      </c>
      <c r="B8" s="14" t="s">
        <v>39</v>
      </c>
      <c r="C8" s="14"/>
      <c r="D8" s="15" t="s">
        <v>0</v>
      </c>
      <c r="E8" s="16">
        <v>2</v>
      </c>
      <c r="F8" s="46">
        <v>0</v>
      </c>
      <c r="G8" s="46">
        <f>E8*F8</f>
        <v>0</v>
      </c>
    </row>
    <row r="9" spans="1:9" ht="76.5" x14ac:dyDescent="0.25">
      <c r="A9" s="1">
        <v>2</v>
      </c>
      <c r="B9" s="4" t="s">
        <v>40</v>
      </c>
      <c r="C9" s="4"/>
      <c r="D9" s="5" t="s">
        <v>0</v>
      </c>
      <c r="E9" s="9">
        <v>2</v>
      </c>
      <c r="F9" s="46">
        <v>0</v>
      </c>
      <c r="G9" s="46">
        <f t="shared" ref="G9:G43" si="0">E9*F9</f>
        <v>0</v>
      </c>
    </row>
    <row r="10" spans="1:9" ht="51" x14ac:dyDescent="0.25">
      <c r="A10" s="1">
        <v>3</v>
      </c>
      <c r="B10" s="4" t="s">
        <v>41</v>
      </c>
      <c r="C10" s="4"/>
      <c r="D10" s="5" t="s">
        <v>0</v>
      </c>
      <c r="E10" s="9">
        <v>1</v>
      </c>
      <c r="F10" s="46">
        <v>0</v>
      </c>
      <c r="G10" s="46">
        <f t="shared" si="0"/>
        <v>0</v>
      </c>
    </row>
    <row r="11" spans="1:9" ht="38.25" x14ac:dyDescent="0.25">
      <c r="A11" s="6">
        <v>4</v>
      </c>
      <c r="B11" s="2" t="s">
        <v>1</v>
      </c>
      <c r="C11" s="2"/>
      <c r="D11" s="3" t="s">
        <v>0</v>
      </c>
      <c r="E11" s="6">
        <v>1</v>
      </c>
      <c r="F11" s="46">
        <v>0</v>
      </c>
      <c r="G11" s="46">
        <f t="shared" si="0"/>
        <v>0</v>
      </c>
    </row>
    <row r="12" spans="1:9" ht="45.75" customHeight="1" x14ac:dyDescent="0.25">
      <c r="A12" s="1">
        <v>5</v>
      </c>
      <c r="B12" s="2" t="s">
        <v>2</v>
      </c>
      <c r="C12" s="2"/>
      <c r="D12" s="3" t="s">
        <v>0</v>
      </c>
      <c r="E12" s="6">
        <v>1</v>
      </c>
      <c r="F12" s="46">
        <v>0</v>
      </c>
      <c r="G12" s="46">
        <f t="shared" si="0"/>
        <v>0</v>
      </c>
    </row>
    <row r="13" spans="1:9" ht="38.25" x14ac:dyDescent="0.25">
      <c r="A13" s="1">
        <v>6</v>
      </c>
      <c r="B13" s="2" t="s">
        <v>3</v>
      </c>
      <c r="C13" s="2"/>
      <c r="D13" s="3" t="s">
        <v>0</v>
      </c>
      <c r="E13" s="6">
        <v>1</v>
      </c>
      <c r="F13" s="46">
        <v>0</v>
      </c>
      <c r="G13" s="46">
        <f t="shared" si="0"/>
        <v>0</v>
      </c>
    </row>
    <row r="14" spans="1:9" ht="38.25" x14ac:dyDescent="0.25">
      <c r="A14" s="1">
        <v>7</v>
      </c>
      <c r="B14" s="2" t="s">
        <v>4</v>
      </c>
      <c r="C14" s="2"/>
      <c r="D14" s="3" t="s">
        <v>0</v>
      </c>
      <c r="E14" s="6">
        <v>1</v>
      </c>
      <c r="F14" s="46">
        <v>0</v>
      </c>
      <c r="G14" s="46">
        <f t="shared" si="0"/>
        <v>0</v>
      </c>
    </row>
    <row r="15" spans="1:9" ht="38.25" x14ac:dyDescent="0.25">
      <c r="A15" s="1">
        <v>8</v>
      </c>
      <c r="B15" s="2" t="s">
        <v>5</v>
      </c>
      <c r="C15" s="2"/>
      <c r="D15" s="3" t="s">
        <v>0</v>
      </c>
      <c r="E15" s="6">
        <v>1</v>
      </c>
      <c r="F15" s="46">
        <v>0</v>
      </c>
      <c r="G15" s="46">
        <f t="shared" si="0"/>
        <v>0</v>
      </c>
    </row>
    <row r="16" spans="1:9" ht="38.25" x14ac:dyDescent="0.25">
      <c r="A16" s="1">
        <v>9</v>
      </c>
      <c r="B16" s="2" t="s">
        <v>6</v>
      </c>
      <c r="C16" s="2"/>
      <c r="D16" s="3" t="s">
        <v>0</v>
      </c>
      <c r="E16" s="6">
        <v>1</v>
      </c>
      <c r="F16" s="46">
        <v>0</v>
      </c>
      <c r="G16" s="46">
        <f t="shared" si="0"/>
        <v>0</v>
      </c>
    </row>
    <row r="17" spans="1:7" ht="38.25" x14ac:dyDescent="0.25">
      <c r="A17" s="1">
        <v>10</v>
      </c>
      <c r="B17" s="2" t="s">
        <v>7</v>
      </c>
      <c r="C17" s="2"/>
      <c r="D17" s="3" t="s">
        <v>0</v>
      </c>
      <c r="E17" s="6">
        <v>1</v>
      </c>
      <c r="F17" s="46">
        <v>0</v>
      </c>
      <c r="G17" s="46">
        <f t="shared" si="0"/>
        <v>0</v>
      </c>
    </row>
    <row r="18" spans="1:7" ht="38.25" x14ac:dyDescent="0.25">
      <c r="A18" s="1">
        <v>11</v>
      </c>
      <c r="B18" s="2" t="s">
        <v>8</v>
      </c>
      <c r="C18" s="2"/>
      <c r="D18" s="3" t="s">
        <v>0</v>
      </c>
      <c r="E18" s="6">
        <v>1</v>
      </c>
      <c r="F18" s="46">
        <v>0</v>
      </c>
      <c r="G18" s="46">
        <f t="shared" si="0"/>
        <v>0</v>
      </c>
    </row>
    <row r="19" spans="1:7" x14ac:dyDescent="0.25">
      <c r="A19" s="1">
        <v>12</v>
      </c>
      <c r="B19" s="2" t="s">
        <v>42</v>
      </c>
      <c r="C19" s="2"/>
      <c r="D19" s="3" t="s">
        <v>0</v>
      </c>
      <c r="E19" s="6">
        <v>1</v>
      </c>
      <c r="F19" s="46">
        <v>0</v>
      </c>
      <c r="G19" s="46">
        <f t="shared" si="0"/>
        <v>0</v>
      </c>
    </row>
    <row r="20" spans="1:7" x14ac:dyDescent="0.25">
      <c r="A20" s="1">
        <v>13</v>
      </c>
      <c r="B20" s="2" t="s">
        <v>9</v>
      </c>
      <c r="C20" s="2"/>
      <c r="D20" s="3" t="s">
        <v>0</v>
      </c>
      <c r="E20" s="6">
        <v>1</v>
      </c>
      <c r="F20" s="46">
        <v>0</v>
      </c>
      <c r="G20" s="46">
        <f t="shared" si="0"/>
        <v>0</v>
      </c>
    </row>
    <row r="21" spans="1:7" ht="38.25" x14ac:dyDescent="0.25">
      <c r="A21" s="1">
        <v>14</v>
      </c>
      <c r="B21" s="2" t="s">
        <v>10</v>
      </c>
      <c r="C21" s="2"/>
      <c r="D21" s="3" t="s">
        <v>11</v>
      </c>
      <c r="E21" s="6">
        <v>4</v>
      </c>
      <c r="F21" s="46">
        <v>0</v>
      </c>
      <c r="G21" s="46">
        <f t="shared" si="0"/>
        <v>0</v>
      </c>
    </row>
    <row r="22" spans="1:7" ht="38.25" x14ac:dyDescent="0.25">
      <c r="A22" s="1">
        <v>15</v>
      </c>
      <c r="B22" s="2" t="s">
        <v>12</v>
      </c>
      <c r="C22" s="2"/>
      <c r="D22" s="3" t="s">
        <v>11</v>
      </c>
      <c r="E22" s="6">
        <v>4</v>
      </c>
      <c r="F22" s="46">
        <v>0</v>
      </c>
      <c r="G22" s="46">
        <f t="shared" si="0"/>
        <v>0</v>
      </c>
    </row>
    <row r="23" spans="1:7" ht="38.25" x14ac:dyDescent="0.25">
      <c r="A23" s="1">
        <v>16</v>
      </c>
      <c r="B23" s="2" t="s">
        <v>13</v>
      </c>
      <c r="C23" s="2"/>
      <c r="D23" s="3" t="s">
        <v>11</v>
      </c>
      <c r="E23" s="6">
        <v>4</v>
      </c>
      <c r="F23" s="46">
        <v>0</v>
      </c>
      <c r="G23" s="46">
        <f t="shared" si="0"/>
        <v>0</v>
      </c>
    </row>
    <row r="24" spans="1:7" ht="38.25" x14ac:dyDescent="0.25">
      <c r="A24" s="1">
        <v>17</v>
      </c>
      <c r="B24" s="2" t="s">
        <v>14</v>
      </c>
      <c r="C24" s="2"/>
      <c r="D24" s="3" t="s">
        <v>11</v>
      </c>
      <c r="E24" s="6">
        <v>4</v>
      </c>
      <c r="F24" s="46">
        <v>0</v>
      </c>
      <c r="G24" s="46">
        <f t="shared" si="0"/>
        <v>0</v>
      </c>
    </row>
    <row r="25" spans="1:7" ht="38.25" x14ac:dyDescent="0.25">
      <c r="A25" s="1">
        <v>18</v>
      </c>
      <c r="B25" s="2" t="s">
        <v>15</v>
      </c>
      <c r="C25" s="2"/>
      <c r="D25" s="3" t="s">
        <v>11</v>
      </c>
      <c r="E25" s="6">
        <v>4</v>
      </c>
      <c r="F25" s="46">
        <v>0</v>
      </c>
      <c r="G25" s="46">
        <f t="shared" si="0"/>
        <v>0</v>
      </c>
    </row>
    <row r="26" spans="1:7" ht="38.25" x14ac:dyDescent="0.25">
      <c r="A26" s="1">
        <v>19</v>
      </c>
      <c r="B26" s="2" t="s">
        <v>16</v>
      </c>
      <c r="C26" s="2"/>
      <c r="D26" s="3" t="s">
        <v>0</v>
      </c>
      <c r="E26" s="6">
        <v>1</v>
      </c>
      <c r="F26" s="46">
        <v>0</v>
      </c>
      <c r="G26" s="46">
        <f t="shared" si="0"/>
        <v>0</v>
      </c>
    </row>
    <row r="27" spans="1:7" ht="38.25" x14ac:dyDescent="0.25">
      <c r="A27" s="1">
        <v>20</v>
      </c>
      <c r="B27" s="2" t="s">
        <v>17</v>
      </c>
      <c r="C27" s="2"/>
      <c r="D27" s="3" t="s">
        <v>0</v>
      </c>
      <c r="E27" s="6">
        <v>1</v>
      </c>
      <c r="F27" s="46">
        <v>0</v>
      </c>
      <c r="G27" s="46">
        <f t="shared" si="0"/>
        <v>0</v>
      </c>
    </row>
    <row r="28" spans="1:7" ht="39" customHeight="1" x14ac:dyDescent="0.25">
      <c r="A28" s="1">
        <v>21</v>
      </c>
      <c r="B28" s="2" t="s">
        <v>18</v>
      </c>
      <c r="C28" s="2"/>
      <c r="D28" s="3" t="s">
        <v>0</v>
      </c>
      <c r="E28" s="6">
        <v>1</v>
      </c>
      <c r="F28" s="46">
        <v>0</v>
      </c>
      <c r="G28" s="46">
        <f t="shared" si="0"/>
        <v>0</v>
      </c>
    </row>
    <row r="29" spans="1:7" ht="38.25" x14ac:dyDescent="0.25">
      <c r="A29" s="1">
        <v>22</v>
      </c>
      <c r="B29" s="2" t="s">
        <v>19</v>
      </c>
      <c r="C29" s="2"/>
      <c r="D29" s="3" t="s">
        <v>0</v>
      </c>
      <c r="E29" s="6">
        <v>1</v>
      </c>
      <c r="F29" s="46">
        <v>0</v>
      </c>
      <c r="G29" s="46">
        <f t="shared" si="0"/>
        <v>0</v>
      </c>
    </row>
    <row r="30" spans="1:7" ht="38.25" x14ac:dyDescent="0.25">
      <c r="A30" s="1">
        <v>23</v>
      </c>
      <c r="B30" s="2" t="s">
        <v>20</v>
      </c>
      <c r="C30" s="2"/>
      <c r="D30" s="3" t="s">
        <v>0</v>
      </c>
      <c r="E30" s="6">
        <v>1</v>
      </c>
      <c r="F30" s="46">
        <v>0</v>
      </c>
      <c r="G30" s="46">
        <f t="shared" si="0"/>
        <v>0</v>
      </c>
    </row>
    <row r="31" spans="1:7" ht="38.25" x14ac:dyDescent="0.25">
      <c r="A31" s="1">
        <v>24</v>
      </c>
      <c r="B31" s="2" t="s">
        <v>21</v>
      </c>
      <c r="C31" s="2"/>
      <c r="D31" s="3" t="s">
        <v>0</v>
      </c>
      <c r="E31" s="6">
        <v>1</v>
      </c>
      <c r="F31" s="46">
        <v>0</v>
      </c>
      <c r="G31" s="46">
        <f t="shared" si="0"/>
        <v>0</v>
      </c>
    </row>
    <row r="32" spans="1:7" ht="76.5" x14ac:dyDescent="0.25">
      <c r="A32" s="7" t="s">
        <v>22</v>
      </c>
      <c r="B32" s="2" t="s">
        <v>23</v>
      </c>
      <c r="C32" s="2"/>
      <c r="D32" s="3" t="s">
        <v>0</v>
      </c>
      <c r="E32" s="6">
        <v>10</v>
      </c>
      <c r="F32" s="46">
        <v>0</v>
      </c>
      <c r="G32" s="46">
        <f t="shared" si="0"/>
        <v>0</v>
      </c>
    </row>
    <row r="33" spans="1:7" ht="76.5" x14ac:dyDescent="0.25">
      <c r="A33" s="7" t="s">
        <v>24</v>
      </c>
      <c r="B33" s="2" t="s">
        <v>25</v>
      </c>
      <c r="C33" s="2"/>
      <c r="D33" s="3" t="s">
        <v>0</v>
      </c>
      <c r="E33" s="6">
        <v>10</v>
      </c>
      <c r="F33" s="46">
        <v>0</v>
      </c>
      <c r="G33" s="46">
        <f t="shared" si="0"/>
        <v>0</v>
      </c>
    </row>
    <row r="34" spans="1:7" ht="51" x14ac:dyDescent="0.25">
      <c r="A34" s="8" t="s">
        <v>26</v>
      </c>
      <c r="B34" s="4" t="s">
        <v>43</v>
      </c>
      <c r="C34" s="4"/>
      <c r="D34" s="5"/>
      <c r="E34" s="9"/>
      <c r="F34" s="46"/>
      <c r="G34" s="46"/>
    </row>
    <row r="35" spans="1:7" x14ac:dyDescent="0.25">
      <c r="A35" s="8" t="s">
        <v>27</v>
      </c>
      <c r="B35" s="4" t="s">
        <v>44</v>
      </c>
      <c r="C35" s="4"/>
      <c r="D35" s="5" t="s">
        <v>0</v>
      </c>
      <c r="E35" s="9">
        <v>10</v>
      </c>
      <c r="F35" s="46">
        <v>0</v>
      </c>
      <c r="G35" s="46">
        <f t="shared" si="0"/>
        <v>0</v>
      </c>
    </row>
    <row r="36" spans="1:7" x14ac:dyDescent="0.25">
      <c r="A36" s="8" t="s">
        <v>28</v>
      </c>
      <c r="B36" s="4" t="s">
        <v>45</v>
      </c>
      <c r="C36" s="4"/>
      <c r="D36" s="5" t="s">
        <v>0</v>
      </c>
      <c r="E36" s="9">
        <v>10</v>
      </c>
      <c r="F36" s="46">
        <v>0</v>
      </c>
      <c r="G36" s="46">
        <f t="shared" si="0"/>
        <v>0</v>
      </c>
    </row>
    <row r="37" spans="1:7" ht="51" x14ac:dyDescent="0.25">
      <c r="A37" s="8" t="s">
        <v>29</v>
      </c>
      <c r="B37" s="4" t="s">
        <v>46</v>
      </c>
      <c r="C37" s="4"/>
      <c r="D37" s="5"/>
      <c r="E37" s="9"/>
      <c r="F37" s="46"/>
      <c r="G37" s="46"/>
    </row>
    <row r="38" spans="1:7" ht="25.5" x14ac:dyDescent="0.25">
      <c r="A38" s="8" t="s">
        <v>27</v>
      </c>
      <c r="B38" s="4" t="s">
        <v>30</v>
      </c>
      <c r="C38" s="4"/>
      <c r="D38" s="5" t="s">
        <v>0</v>
      </c>
      <c r="E38" s="9">
        <v>10</v>
      </c>
      <c r="F38" s="46">
        <v>0</v>
      </c>
      <c r="G38" s="46">
        <f t="shared" si="0"/>
        <v>0</v>
      </c>
    </row>
    <row r="39" spans="1:7" ht="25.5" x14ac:dyDescent="0.25">
      <c r="A39" s="8" t="s">
        <v>28</v>
      </c>
      <c r="B39" s="4" t="s">
        <v>31</v>
      </c>
      <c r="C39" s="4"/>
      <c r="D39" s="5" t="s">
        <v>0</v>
      </c>
      <c r="E39" s="9">
        <v>10</v>
      </c>
      <c r="F39" s="46">
        <v>0</v>
      </c>
      <c r="G39" s="46">
        <f t="shared" si="0"/>
        <v>0</v>
      </c>
    </row>
    <row r="40" spans="1:7" ht="25.5" x14ac:dyDescent="0.25">
      <c r="A40" s="8" t="s">
        <v>32</v>
      </c>
      <c r="B40" s="4" t="s">
        <v>33</v>
      </c>
      <c r="C40" s="4"/>
      <c r="D40" s="5" t="s">
        <v>0</v>
      </c>
      <c r="E40" s="9">
        <v>10</v>
      </c>
      <c r="F40" s="46">
        <v>0</v>
      </c>
      <c r="G40" s="46">
        <f t="shared" si="0"/>
        <v>0</v>
      </c>
    </row>
    <row r="41" spans="1:7" ht="25.5" x14ac:dyDescent="0.25">
      <c r="A41" s="8" t="s">
        <v>34</v>
      </c>
      <c r="B41" s="4" t="s">
        <v>35</v>
      </c>
      <c r="C41" s="4"/>
      <c r="D41" s="5" t="s">
        <v>0</v>
      </c>
      <c r="E41" s="9">
        <v>10</v>
      </c>
      <c r="F41" s="46">
        <v>0</v>
      </c>
      <c r="G41" s="46">
        <f t="shared" si="0"/>
        <v>0</v>
      </c>
    </row>
    <row r="42" spans="1:7" ht="63.75" x14ac:dyDescent="0.25">
      <c r="A42" s="1">
        <v>29</v>
      </c>
      <c r="B42" s="2" t="s">
        <v>47</v>
      </c>
      <c r="C42" s="2"/>
      <c r="D42" s="3" t="s">
        <v>0</v>
      </c>
      <c r="E42" s="6">
        <v>2</v>
      </c>
      <c r="F42" s="46">
        <v>0</v>
      </c>
      <c r="G42" s="46">
        <f t="shared" si="0"/>
        <v>0</v>
      </c>
    </row>
    <row r="43" spans="1:7" ht="65.25" x14ac:dyDescent="0.25">
      <c r="A43" s="1">
        <v>30</v>
      </c>
      <c r="B43" s="2" t="s">
        <v>48</v>
      </c>
      <c r="C43" s="2"/>
      <c r="D43" s="3" t="s">
        <v>0</v>
      </c>
      <c r="E43" s="6">
        <v>2</v>
      </c>
      <c r="F43" s="46">
        <v>0</v>
      </c>
      <c r="G43" s="46">
        <f t="shared" si="0"/>
        <v>0</v>
      </c>
    </row>
    <row r="44" spans="1:7" ht="0.75" customHeight="1" thickBot="1" x14ac:dyDescent="0.3">
      <c r="A44" s="23"/>
      <c r="B44" s="24"/>
      <c r="C44" s="24"/>
      <c r="D44" s="25"/>
      <c r="E44" s="26"/>
      <c r="F44" s="27"/>
      <c r="G44" s="27"/>
    </row>
    <row r="45" spans="1:7" x14ac:dyDescent="0.25">
      <c r="A45" s="28"/>
      <c r="B45" s="58" t="s">
        <v>56</v>
      </c>
      <c r="C45" s="59"/>
      <c r="D45" s="59"/>
      <c r="E45" s="59"/>
      <c r="F45" s="60"/>
      <c r="G45" s="29">
        <f>SUM(G8:G43)</f>
        <v>0</v>
      </c>
    </row>
    <row r="46" spans="1:7" x14ac:dyDescent="0.25">
      <c r="A46" s="30"/>
      <c r="B46" s="48" t="s">
        <v>57</v>
      </c>
      <c r="C46" s="49"/>
      <c r="D46" s="49"/>
      <c r="E46" s="49"/>
      <c r="F46" s="50"/>
      <c r="G46" s="31">
        <f>G47-G45</f>
        <v>0</v>
      </c>
    </row>
    <row r="47" spans="1:7" ht="15.75" thickBot="1" x14ac:dyDescent="0.3">
      <c r="A47" s="32"/>
      <c r="B47" s="51" t="s">
        <v>58</v>
      </c>
      <c r="C47" s="52"/>
      <c r="D47" s="52"/>
      <c r="E47" s="52"/>
      <c r="F47" s="53"/>
      <c r="G47" s="33">
        <f>G45*1.2</f>
        <v>0</v>
      </c>
    </row>
    <row r="48" spans="1:7" ht="11.25" customHeight="1" x14ac:dyDescent="0.25">
      <c r="B48" s="34"/>
      <c r="C48" s="34"/>
      <c r="E48" s="22"/>
    </row>
    <row r="49" spans="1:7" ht="14.1" customHeight="1" x14ac:dyDescent="0.25">
      <c r="A49" s="35" t="s">
        <v>59</v>
      </c>
      <c r="B49" s="36"/>
      <c r="C49" s="36"/>
      <c r="D49" s="36"/>
      <c r="E49" s="36"/>
      <c r="F49" s="36"/>
      <c r="G49" s="37"/>
    </row>
    <row r="50" spans="1:7" ht="14.1" customHeight="1" x14ac:dyDescent="0.25">
      <c r="A50" s="38" t="s">
        <v>60</v>
      </c>
      <c r="B50" s="39"/>
      <c r="C50" s="39"/>
      <c r="D50" s="39"/>
      <c r="E50" s="39"/>
      <c r="F50" s="39"/>
      <c r="G50" s="40"/>
    </row>
    <row r="51" spans="1:7" ht="14.1" customHeight="1" x14ac:dyDescent="0.25">
      <c r="A51" s="38" t="s">
        <v>61</v>
      </c>
      <c r="B51" s="39"/>
      <c r="C51" s="39"/>
      <c r="D51" s="39"/>
      <c r="E51" s="39"/>
      <c r="F51" s="39"/>
      <c r="G51" s="40"/>
    </row>
    <row r="52" spans="1:7" ht="14.1" customHeight="1" x14ac:dyDescent="0.25">
      <c r="A52" s="38" t="s">
        <v>62</v>
      </c>
      <c r="B52" s="39"/>
      <c r="C52" s="39"/>
      <c r="D52" s="39"/>
      <c r="E52" s="39"/>
      <c r="F52" s="39"/>
      <c r="G52" s="40"/>
    </row>
    <row r="53" spans="1:7" ht="14.1" customHeight="1" x14ac:dyDescent="0.25">
      <c r="A53" s="38" t="s">
        <v>63</v>
      </c>
      <c r="B53" s="39"/>
      <c r="C53" s="39"/>
      <c r="D53" s="39"/>
      <c r="E53" s="39"/>
      <c r="F53" s="39"/>
      <c r="G53" s="40"/>
    </row>
    <row r="54" spans="1:7" ht="14.1" customHeight="1" x14ac:dyDescent="0.25">
      <c r="A54" s="38" t="s">
        <v>64</v>
      </c>
      <c r="B54" s="39"/>
      <c r="C54" s="39"/>
      <c r="D54" s="39"/>
      <c r="E54" s="39"/>
      <c r="F54" s="39"/>
      <c r="G54" s="40"/>
    </row>
    <row r="55" spans="1:7" ht="14.1" customHeight="1" x14ac:dyDescent="0.25">
      <c r="A55" s="38" t="s">
        <v>65</v>
      </c>
      <c r="B55" s="39"/>
      <c r="C55" s="39"/>
      <c r="D55" s="39"/>
      <c r="E55" s="39"/>
      <c r="F55" s="39"/>
      <c r="G55" s="40"/>
    </row>
    <row r="56" spans="1:7" ht="14.1" customHeight="1" x14ac:dyDescent="0.25">
      <c r="A56" s="38" t="s">
        <v>66</v>
      </c>
      <c r="B56" s="39"/>
      <c r="C56" s="39"/>
      <c r="D56" s="39"/>
      <c r="E56" s="39"/>
      <c r="F56" s="39"/>
      <c r="G56" s="40"/>
    </row>
    <row r="57" spans="1:7" ht="14.1" customHeight="1" x14ac:dyDescent="0.25">
      <c r="A57" s="38" t="s">
        <v>67</v>
      </c>
      <c r="B57" s="39"/>
      <c r="C57" s="39"/>
      <c r="D57" s="39"/>
      <c r="E57" s="39"/>
      <c r="F57" s="39"/>
      <c r="G57" s="40"/>
    </row>
    <row r="58" spans="1:7" ht="14.1" customHeight="1" x14ac:dyDescent="0.25">
      <c r="A58" s="38" t="s">
        <v>68</v>
      </c>
      <c r="B58" s="39"/>
      <c r="C58" s="39"/>
      <c r="D58" s="39"/>
      <c r="E58" s="39"/>
      <c r="F58" s="39"/>
      <c r="G58" s="40"/>
    </row>
    <row r="59" spans="1:7" ht="14.1" customHeight="1" x14ac:dyDescent="0.25">
      <c r="A59" s="38" t="s">
        <v>69</v>
      </c>
      <c r="B59" s="39"/>
      <c r="C59" s="39"/>
      <c r="D59" s="39"/>
      <c r="E59" s="39"/>
      <c r="F59" s="39"/>
      <c r="G59" s="40"/>
    </row>
    <row r="60" spans="1:7" ht="14.1" customHeight="1" x14ac:dyDescent="0.25">
      <c r="A60" s="38" t="s">
        <v>70</v>
      </c>
      <c r="B60" s="39"/>
      <c r="C60" s="39"/>
      <c r="D60" s="39"/>
      <c r="E60" s="39"/>
      <c r="F60" s="39"/>
      <c r="G60" s="40"/>
    </row>
    <row r="61" spans="1:7" ht="14.1" customHeight="1" x14ac:dyDescent="0.25">
      <c r="A61" s="38" t="s">
        <v>71</v>
      </c>
      <c r="B61" s="39"/>
      <c r="C61" s="39"/>
      <c r="D61" s="39"/>
      <c r="E61" s="39"/>
      <c r="F61" s="39"/>
      <c r="G61" s="40"/>
    </row>
    <row r="62" spans="1:7" ht="14.1" customHeight="1" x14ac:dyDescent="0.25">
      <c r="A62" s="38" t="s">
        <v>72</v>
      </c>
      <c r="B62" s="39"/>
      <c r="C62" s="39"/>
      <c r="D62" s="39"/>
      <c r="E62" s="39"/>
      <c r="F62" s="39"/>
      <c r="G62" s="40"/>
    </row>
    <row r="63" spans="1:7" ht="14.1" customHeight="1" x14ac:dyDescent="0.25">
      <c r="A63" s="38" t="s">
        <v>73</v>
      </c>
      <c r="B63" s="41"/>
      <c r="C63" s="39"/>
      <c r="D63" s="39"/>
      <c r="E63" s="39"/>
      <c r="F63" s="39"/>
      <c r="G63" s="40"/>
    </row>
    <row r="64" spans="1:7" ht="14.1" customHeight="1" x14ac:dyDescent="0.25">
      <c r="A64" s="38" t="s">
        <v>74</v>
      </c>
      <c r="B64" s="41"/>
      <c r="C64" s="39"/>
      <c r="D64" s="39"/>
      <c r="E64" s="39"/>
      <c r="F64" s="39"/>
      <c r="G64" s="40"/>
    </row>
    <row r="65" spans="1:7" ht="14.1" customHeight="1" x14ac:dyDescent="0.25">
      <c r="A65" s="42"/>
      <c r="B65" s="43"/>
      <c r="C65" s="43"/>
      <c r="D65" s="43"/>
      <c r="E65" s="44"/>
      <c r="F65" s="44"/>
      <c r="G65" s="45"/>
    </row>
  </sheetData>
  <mergeCells count="8">
    <mergeCell ref="B46:F46"/>
    <mergeCell ref="B47:F47"/>
    <mergeCell ref="D1:G1"/>
    <mergeCell ref="A5:G5"/>
    <mergeCell ref="A2:G2"/>
    <mergeCell ref="A3:G3"/>
    <mergeCell ref="A4:G4"/>
    <mergeCell ref="B45:F4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Cvopova</cp:lastModifiedBy>
  <cp:lastPrinted>2014-06-05T12:33:13Z</cp:lastPrinted>
  <dcterms:created xsi:type="dcterms:W3CDTF">2014-04-27T13:15:29Z</dcterms:created>
  <dcterms:modified xsi:type="dcterms:W3CDTF">2014-06-05T12:53:25Z</dcterms:modified>
</cp:coreProperties>
</file>