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15480" windowHeight="11400" activeTab="0"/>
  </bookViews>
  <sheets>
    <sheet name="sumár" sheetId="1" r:id="rId1"/>
    <sheet name="akt.4.1" sheetId="2" r:id="rId2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CPV najdete  na N:/Excelencia/201007 CPV techn. Spec/CPV - CPV hlavny</t>
        </r>
      </text>
    </comment>
    <comment ref="B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v prípade, že nejde o výhradného dodávateľa, neuvádzajte presný názov výrobku</t>
        </r>
      </text>
    </comment>
    <comment ref="D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predpokladaný počet/kusy/bal na cely projekt</t>
        </r>
      </text>
    </comment>
    <comment ref="F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v prípade, že máte svojho dodávatela, uvedte pre info</t>
        </r>
      </text>
    </comment>
    <comment ref="H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ak už bol tovar obstaravany v ramci ramcovych dohod, alebo uz bol zakupeny atd)</t>
        </r>
      </text>
    </comment>
  </commentList>
</comments>
</file>

<file path=xl/sharedStrings.xml><?xml version="1.0" encoding="utf-8"?>
<sst xmlns="http://schemas.openxmlformats.org/spreadsheetml/2006/main" count="227" uniqueCount="170">
  <si>
    <t>1 bal</t>
  </si>
  <si>
    <t>výrobca</t>
  </si>
  <si>
    <t>Merck</t>
  </si>
  <si>
    <t>kód CPV</t>
  </si>
  <si>
    <t>názov tovaru</t>
  </si>
  <si>
    <t>Ekonomická klasifikácia</t>
  </si>
  <si>
    <t>množstvo</t>
  </si>
  <si>
    <t>dodávateľ</t>
  </si>
  <si>
    <t>predbežná suma</t>
  </si>
  <si>
    <t>poznámka (obstarané/rámcové dohody)</t>
  </si>
  <si>
    <t>5l</t>
  </si>
  <si>
    <t>pentelky</t>
  </si>
  <si>
    <t>2.H.</t>
  </si>
  <si>
    <t>4.1. Vývoj a výskum v oblasti mikroanalýzy materiálov a ochranných prvkov používaných na dokumentoch, ceninách a listinách Slovenskej republiky</t>
  </si>
  <si>
    <t>4000 EUR</t>
  </si>
  <si>
    <t>KEU PZ</t>
  </si>
  <si>
    <t>30192000-1</t>
  </si>
  <si>
    <t>22831000-4</t>
  </si>
  <si>
    <t>Náplň do karisbloku A4</t>
  </si>
  <si>
    <t>Náplň do karisbloku A5</t>
  </si>
  <si>
    <t>euroobal premium A4 80 mic</t>
  </si>
  <si>
    <t>Donau</t>
  </si>
  <si>
    <t>30197642-8</t>
  </si>
  <si>
    <t>fotopapier-pre tonerove tlačiarne A4</t>
  </si>
  <si>
    <t>fotopapier-pre atramentove tlačiarne A4</t>
  </si>
  <si>
    <t>30197630-1</t>
  </si>
  <si>
    <t>33741300-9</t>
  </si>
  <si>
    <t>antibakteriálny gél na ruky</t>
  </si>
  <si>
    <t>30125100-2</t>
  </si>
  <si>
    <t>toner - kopírka Canon C-EXV3</t>
  </si>
  <si>
    <t>30125110-5</t>
  </si>
  <si>
    <t>toner - tlaciaren HP C3180-farebná C9361EE</t>
  </si>
  <si>
    <t>kancelársky papier (balenie)</t>
  </si>
  <si>
    <t>24312120-1</t>
  </si>
  <si>
    <t>LiCl (chlorid lítny)</t>
  </si>
  <si>
    <t>100g</t>
  </si>
  <si>
    <t>24327000-2</t>
  </si>
  <si>
    <t>Spolu</t>
  </si>
  <si>
    <t>RICOH</t>
  </si>
  <si>
    <t>toner RICOH AFICIO 3224C - čierna 888843</t>
  </si>
  <si>
    <t>toner RICOH AFICIO 3224C - žltá 888844</t>
  </si>
  <si>
    <t>toner RICOH AFICIO 3224C - azúrová 888845</t>
  </si>
  <si>
    <t>toner RICOH AFICIO 3224C - purpurová 888846</t>
  </si>
  <si>
    <t>MINOLTA</t>
  </si>
  <si>
    <t>toner MINOLTA - čierna 1710589-004</t>
  </si>
  <si>
    <t>toner MINOLTA - žltá 1710589-005</t>
  </si>
  <si>
    <t>toner MINOLTA - purpurová 1710589-006</t>
  </si>
  <si>
    <t>toner MINOLTA - azúrová 1710589-007</t>
  </si>
  <si>
    <t>30232150-0</t>
  </si>
  <si>
    <t>HP</t>
  </si>
  <si>
    <t>atrament HP PSC 750 - čierna</t>
  </si>
  <si>
    <t>atrament HP PSC 750 - farby</t>
  </si>
  <si>
    <t>atrament HP DESKJET - 344 farby</t>
  </si>
  <si>
    <t>atrament HP DESKJET - 339 čierna</t>
  </si>
  <si>
    <t>30199731-3</t>
  </si>
  <si>
    <t xml:space="preserve">Euro obal na vizitky DONAU obal A4 (bal 20ks) </t>
  </si>
  <si>
    <t>30000000-9</t>
  </si>
  <si>
    <t>kartotéka stolová A5/955</t>
  </si>
  <si>
    <t>nespecifikovane !!!!!!!!!!!!!!!!!!</t>
  </si>
  <si>
    <t>CHEMMEA spol. s r.o.</t>
  </si>
  <si>
    <t>38432200-4</t>
  </si>
  <si>
    <t>DMAcA 2,5l</t>
  </si>
  <si>
    <t xml:space="preserve">17mm HPLC syringe filter PTFE  0,45μm </t>
  </si>
  <si>
    <t>archivácia dokladov ID 1</t>
  </si>
  <si>
    <t>kartotéka stolová A6-Helit Card File</t>
  </si>
  <si>
    <t>fotopapier-pre tonerove tlačiarne A4/25ks 170g/m</t>
  </si>
  <si>
    <t>fotopapier-pre tonerove tlačiarne A3/25ks 170g/m</t>
  </si>
  <si>
    <t>Gumovací zvýrazňovač - žltý</t>
  </si>
  <si>
    <t>Gumovací zvýrazňovač - zelený</t>
  </si>
  <si>
    <t>Gumovací zvýrazňovač - ružový</t>
  </si>
  <si>
    <t>Gumovací roller s modrou náplňou</t>
  </si>
  <si>
    <t>Gumovací roller so svetlozelenou náplňou</t>
  </si>
  <si>
    <t>Gumovací roller s červenou náplňou</t>
  </si>
  <si>
    <t>Gumovací roller s oranžovou náplňou</t>
  </si>
  <si>
    <t>Gumovací roller s fialovou náplňou</t>
  </si>
  <si>
    <t xml:space="preserve">Podložka pod myš Duo Gel Mouse Pad </t>
  </si>
  <si>
    <t xml:space="preserve">Gélové pero modré </t>
  </si>
  <si>
    <t>Gélové pero červené</t>
  </si>
  <si>
    <t xml:space="preserve">Gélové pero čierne </t>
  </si>
  <si>
    <t>Plastové hrebene pre krúžkovú väzbu 32 mm, biele,</t>
  </si>
  <si>
    <t>Plastové hrebene pre krúžkovú väzbu 28,8 mm, biele</t>
  </si>
  <si>
    <t>Plastové hrebene pre krúžkovú väzbu 25 mm, biele</t>
  </si>
  <si>
    <t>Plastové hrebene pre krúžkovú väzbu 19 mm, biele</t>
  </si>
  <si>
    <t>Plastové hrebene pre krúžkovú väzbu 16 mm, biele,</t>
  </si>
  <si>
    <t>Plastové hrebene pre krúžkovú väzbu 12,5 mm, biele</t>
  </si>
  <si>
    <t>Plastové hrebene pre krúžkovú väzbu 10 mm, biele</t>
  </si>
  <si>
    <t>Obálky PVC A4 200 mikrónov, číre</t>
  </si>
  <si>
    <t>Násuvné lišty Štandard 15 mm (1-75 listov), biele,</t>
  </si>
  <si>
    <t>Baliaca páska 3M Scotch 5066 extra 50mm x 66m, transparentá</t>
  </si>
  <si>
    <t>Lepiaca tyčinka Pritt Stick 20g</t>
  </si>
  <si>
    <t>Stanger korekčné pero, tenký hrot, 7 ml</t>
  </si>
  <si>
    <t xml:space="preserve">Nožnice 25 cm                                                                              </t>
  </si>
  <si>
    <t>Nožík orezávací veľký 15 cm</t>
  </si>
  <si>
    <t>Obálky bublinkové plastové DEBA-AIR 260x340 (240x330) mm</t>
  </si>
  <si>
    <t>Stojan na spisy A4 lepenkový, mix farieb</t>
  </si>
  <si>
    <t>pentelky Pentel A315-N</t>
  </si>
  <si>
    <t>euroobal premium A4 100 Mic rastrovaný</t>
  </si>
  <si>
    <t>Zoznam kancelárskeho spotrebného materiálu pre potreby projektu Centrum excelentnosti bezpečnostného výskumu, ITMS kód: 26240120034</t>
  </si>
  <si>
    <t>Kancelársky papier A4 80g pre čiernobiele kopírovanie 500ks/bal</t>
  </si>
  <si>
    <t>Uvedené výrobné značky sú orientačné. Uchádzač môže uviesť porovnateľný ekvivalent za predpokladu, že budú dodržané kvalitatívne parametre produktu.</t>
  </si>
  <si>
    <t xml:space="preserve">Názov organizácie:                  </t>
  </si>
  <si>
    <t xml:space="preserve">Adresa organizácie:  </t>
  </si>
  <si>
    <t xml:space="preserve">   </t>
  </si>
  <si>
    <t>Zastúpená:</t>
  </si>
  <si>
    <t>IČO:</t>
  </si>
  <si>
    <t>DIČ:</t>
  </si>
  <si>
    <t>IČ DPH:</t>
  </si>
  <si>
    <t>Bankové spojenie:</t>
  </si>
  <si>
    <t xml:space="preserve">  </t>
  </si>
  <si>
    <t xml:space="preserve">Telefón:                                                             </t>
  </si>
  <si>
    <t xml:space="preserve">Fax:                                                                      </t>
  </si>
  <si>
    <t xml:space="preserve">E-mail:                                                               </t>
  </si>
  <si>
    <t>Identifikačné údaje uchádzača:</t>
  </si>
  <si>
    <t>V ..................................................</t>
  </si>
  <si>
    <t>...........................</t>
  </si>
  <si>
    <t>pečiatka, podpis</t>
  </si>
  <si>
    <t>fixka na laboratórne sklo, 4 ks /bal - (čierna, modrá, červená, zelená)</t>
  </si>
  <si>
    <t>zošity A4 - čistý (40listov)</t>
  </si>
  <si>
    <t>zošity A4 - linajkový (40 listov)</t>
  </si>
  <si>
    <t>perá - rôznych druhov a rôznych kvalít (nespecifikovne, nahodny vyber) (perá guličkové, od rôznych výrobcov)</t>
  </si>
  <si>
    <t>Popisovač Stabilo Point 8810, liner, 0,4 mm, sada 10 ks (farebne, v sade kazde inej farby)</t>
  </si>
  <si>
    <t>Popisovač Stabilo Point 88, liner, 0,4 mm, sada 6 ks (rôznych farieb)</t>
  </si>
  <si>
    <t>náplň do penteliek (15 ks v tube)</t>
  </si>
  <si>
    <t>fotopapier-pre atramentove tlačiarne A4/25ks 170g/m</t>
  </si>
  <si>
    <t>Obálky Delta A4 imitácia kože, čierne (25 ks v balíku)</t>
  </si>
  <si>
    <t>Obálky Delta A4 imitácia kože, biele (25 ks v balíku)</t>
  </si>
  <si>
    <t>Laminovacie fólie A4, 216x303 mm, 100 mikrónov (100 ks v balíku)</t>
  </si>
  <si>
    <t>Laminovacie fólie A3, 303x426 mm, 125 mikrónov (100 ks v balíku)</t>
  </si>
  <si>
    <t>Laminovacie fólie A4, 303x426 mm, 150 mikrónov (100 ks v balíku)</t>
  </si>
  <si>
    <t>500 ks</t>
  </si>
  <si>
    <t>10 ks</t>
  </si>
  <si>
    <t>50 ks</t>
  </si>
  <si>
    <t>5 ks</t>
  </si>
  <si>
    <t>4 bal.</t>
  </si>
  <si>
    <t>10 bal.</t>
  </si>
  <si>
    <t>20 ks</t>
  </si>
  <si>
    <t>5 bal.</t>
  </si>
  <si>
    <t xml:space="preserve">5 bal. </t>
  </si>
  <si>
    <t>Náplň do karisbloku A4 - linajkový (1 balenie 100 listov)</t>
  </si>
  <si>
    <t>Náplň do karisbloku A5 - linajkový (1 balenie 100 listov)</t>
  </si>
  <si>
    <t>50 bal.</t>
  </si>
  <si>
    <t>3 bal.</t>
  </si>
  <si>
    <t>2 bal.</t>
  </si>
  <si>
    <t>4 ks</t>
  </si>
  <si>
    <t>8 ks</t>
  </si>
  <si>
    <t>papier LOMOND CLC PAPER ULTRA 130 G/M2 A4/250ks OBOJSTRANNÝ (nie lesklý)</t>
  </si>
  <si>
    <t>25 ks</t>
  </si>
  <si>
    <t>3 ks</t>
  </si>
  <si>
    <t>6 bal</t>
  </si>
  <si>
    <t>6 bal.</t>
  </si>
  <si>
    <t>100 ks</t>
  </si>
  <si>
    <t xml:space="preserve">Plastový obal so zapínaním Leitz BEBOP A4+, mix farieb </t>
  </si>
  <si>
    <t>6 ks</t>
  </si>
  <si>
    <t xml:space="preserve">Zakladač 4-krúžkový A4 PP 7,6 cm s priehľadnou fóliou, modrý </t>
  </si>
  <si>
    <t xml:space="preserve">Zakladač 4-krúžkový A4 PP 8,5 cm s priehľadnou fóliou, modrý </t>
  </si>
  <si>
    <t>450 bal.</t>
  </si>
  <si>
    <t xml:space="preserve">Por. č. </t>
  </si>
  <si>
    <t xml:space="preserve">Názov </t>
  </si>
  <si>
    <t>požadované množstvo ks/bal.</t>
  </si>
  <si>
    <t>navrhované balenie</t>
  </si>
  <si>
    <t xml:space="preserve">euroobal premium A4 42 Mic 100 ks </t>
  </si>
  <si>
    <t>navrhovaný počet ks/bal.</t>
  </si>
  <si>
    <t xml:space="preserve">Kontaktná osoba: </t>
  </si>
  <si>
    <t>Zároveň žiadam všetkých uchádzačov o vyplnenie stĺpca E (navrhovaný počet ks/bal.) aj v prípade dodržania požadovaného množstva ks/bal. v stĺpci C.</t>
  </si>
  <si>
    <t>SPOLU bez DPH:</t>
  </si>
  <si>
    <t>SPOLU s DPH:</t>
  </si>
  <si>
    <t>cena spolu bez DPH v EUR</t>
  </si>
  <si>
    <t>cena za bal./ks bez DPH v EUR</t>
  </si>
  <si>
    <t>DPH :</t>
  </si>
  <si>
    <t>Príloha č. 1 k PA-ETÚ-310-007/2013</t>
  </si>
</sst>
</file>

<file path=xl/styles.xml><?xml version="1.0" encoding="utf-8"?>
<styleSheet xmlns="http://schemas.openxmlformats.org/spreadsheetml/2006/main">
  <numFmts count="2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00"/>
    <numFmt numFmtId="177" formatCode="#,##0.00\ &quot;€&quot;"/>
    <numFmt numFmtId="178" formatCode="\P\r\a\vd\a;&quot;Pravda&quot;;&quot;Nepravda&quot;"/>
    <numFmt numFmtId="179" formatCode="[$€-2]\ #\ ##,000_);[Red]\([$¥€-2]\ #\ ##,000\)"/>
    <numFmt numFmtId="180" formatCode="#,##0.00_ ;\-#,##0.00\ "/>
    <numFmt numFmtId="181" formatCode="_-* #,##0.00\ [$€-1]_-;\-* #,##0.00\ [$€-1]_-;_-* &quot;-&quot;??\ [$€-1]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1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13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i/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6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i/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3"/>
      <name val="Times New Roman"/>
      <family val="1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12" fillId="33" borderId="11" xfId="0" applyNumberFormat="1" applyFont="1" applyFill="1" applyBorder="1" applyAlignment="1">
      <alignment horizontal="right" vertical="center" wrapText="1"/>
    </xf>
    <xf numFmtId="0" fontId="27" fillId="33" borderId="12" xfId="0" applyFont="1" applyFill="1" applyBorder="1" applyAlignment="1">
      <alignment vertical="center" wrapText="1"/>
    </xf>
    <xf numFmtId="0" fontId="27" fillId="33" borderId="13" xfId="0" applyFont="1" applyFill="1" applyBorder="1" applyAlignment="1">
      <alignment vertical="center" wrapText="1"/>
    </xf>
    <xf numFmtId="0" fontId="28" fillId="33" borderId="14" xfId="0" applyFont="1" applyFill="1" applyBorder="1" applyAlignment="1">
      <alignment vertical="center" wrapText="1"/>
    </xf>
    <xf numFmtId="0" fontId="12" fillId="33" borderId="14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vertical="center" wrapText="1"/>
    </xf>
    <xf numFmtId="3" fontId="9" fillId="33" borderId="10" xfId="0" applyNumberFormat="1" applyFont="1" applyFill="1" applyBorder="1" applyAlignment="1">
      <alignment vertical="center" wrapText="1"/>
    </xf>
    <xf numFmtId="176" fontId="9" fillId="33" borderId="15" xfId="0" applyNumberFormat="1" applyFont="1" applyFill="1" applyBorder="1" applyAlignment="1">
      <alignment vertical="center" wrapText="1"/>
    </xf>
    <xf numFmtId="0" fontId="29" fillId="0" borderId="0" xfId="0" applyFont="1" applyAlignment="1">
      <alignment/>
    </xf>
    <xf numFmtId="0" fontId="30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48" fillId="0" borderId="10" xfId="0" applyFont="1" applyBorder="1" applyAlignment="1">
      <alignment vertical="center"/>
    </xf>
    <xf numFmtId="0" fontId="48" fillId="0" borderId="10" xfId="0" applyFont="1" applyFill="1" applyBorder="1" applyAlignment="1">
      <alignment/>
    </xf>
    <xf numFmtId="0" fontId="48" fillId="0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right"/>
    </xf>
    <xf numFmtId="0" fontId="48" fillId="0" borderId="16" xfId="0" applyFont="1" applyBorder="1" applyAlignment="1">
      <alignment/>
    </xf>
    <xf numFmtId="0" fontId="48" fillId="0" borderId="17" xfId="0" applyFont="1" applyFill="1" applyBorder="1" applyAlignment="1">
      <alignment/>
    </xf>
    <xf numFmtId="0" fontId="48" fillId="0" borderId="17" xfId="0" applyFont="1" applyBorder="1" applyAlignment="1">
      <alignment/>
    </xf>
    <xf numFmtId="170" fontId="56" fillId="0" borderId="10" xfId="38" applyFont="1" applyBorder="1" applyAlignment="1">
      <alignment/>
    </xf>
    <xf numFmtId="0" fontId="48" fillId="0" borderId="15" xfId="0" applyFont="1" applyFill="1" applyBorder="1" applyAlignment="1">
      <alignment/>
    </xf>
    <xf numFmtId="0" fontId="48" fillId="0" borderId="15" xfId="0" applyFont="1" applyFill="1" applyBorder="1" applyAlignment="1">
      <alignment vertical="center"/>
    </xf>
    <xf numFmtId="0" fontId="48" fillId="0" borderId="15" xfId="0" applyFont="1" applyBorder="1" applyAlignment="1">
      <alignment/>
    </xf>
    <xf numFmtId="0" fontId="48" fillId="0" borderId="15" xfId="0" applyFont="1" applyFill="1" applyBorder="1" applyAlignment="1">
      <alignment horizontal="right"/>
    </xf>
    <xf numFmtId="0" fontId="48" fillId="0" borderId="18" xfId="0" applyFont="1" applyBorder="1" applyAlignment="1">
      <alignment/>
    </xf>
    <xf numFmtId="0" fontId="56" fillId="0" borderId="17" xfId="0" applyFont="1" applyBorder="1" applyAlignment="1">
      <alignment/>
    </xf>
    <xf numFmtId="1" fontId="48" fillId="0" borderId="0" xfId="0" applyNumberFormat="1" applyFont="1" applyAlignment="1">
      <alignment/>
    </xf>
    <xf numFmtId="0" fontId="7" fillId="0" borderId="19" xfId="48" applyFont="1" applyBorder="1" applyAlignment="1">
      <alignment horizontal="left"/>
      <protection/>
    </xf>
    <xf numFmtId="0" fontId="7" fillId="0" borderId="20" xfId="48" applyFont="1" applyBorder="1" applyAlignment="1">
      <alignment horizontal="center"/>
      <protection/>
    </xf>
    <xf numFmtId="0" fontId="7" fillId="34" borderId="10" xfId="0" applyFont="1" applyFill="1" applyBorder="1" applyAlignment="1">
      <alignment horizontal="center"/>
    </xf>
    <xf numFmtId="0" fontId="57" fillId="0" borderId="0" xfId="0" applyFont="1" applyBorder="1" applyAlignment="1">
      <alignment horizontal="left"/>
    </xf>
    <xf numFmtId="0" fontId="58" fillId="0" borderId="0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57" fillId="0" borderId="0" xfId="0" applyFont="1" applyAlignment="1">
      <alignment horizontal="left"/>
    </xf>
    <xf numFmtId="2" fontId="57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58" fillId="0" borderId="0" xfId="0" applyFont="1" applyAlignment="1">
      <alignment horizontal="left"/>
    </xf>
    <xf numFmtId="0" fontId="57" fillId="0" borderId="1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34" borderId="18" xfId="0" applyFont="1" applyFill="1" applyBorder="1" applyAlignment="1">
      <alignment horizontal="left"/>
    </xf>
    <xf numFmtId="2" fontId="7" fillId="0" borderId="0" xfId="0" applyNumberFormat="1" applyFont="1" applyAlignment="1">
      <alignment horizontal="left"/>
    </xf>
    <xf numFmtId="0" fontId="57" fillId="0" borderId="0" xfId="0" applyFont="1" applyFill="1" applyBorder="1" applyAlignment="1">
      <alignment horizontal="left"/>
    </xf>
    <xf numFmtId="0" fontId="59" fillId="0" borderId="0" xfId="0" applyFont="1" applyBorder="1" applyAlignment="1">
      <alignment horizontal="left"/>
    </xf>
    <xf numFmtId="16" fontId="57" fillId="0" borderId="0" xfId="0" applyNumberFormat="1" applyFont="1" applyBorder="1" applyAlignment="1">
      <alignment horizontal="left"/>
    </xf>
    <xf numFmtId="0" fontId="58" fillId="0" borderId="0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left"/>
    </xf>
    <xf numFmtId="0" fontId="60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61" fillId="0" borderId="0" xfId="0" applyFont="1" applyBorder="1" applyAlignment="1">
      <alignment horizontal="left"/>
    </xf>
    <xf numFmtId="0" fontId="2" fillId="34" borderId="0" xfId="49" applyFont="1" applyFill="1" applyBorder="1" applyAlignment="1">
      <alignment horizontal="left" vertical="center"/>
      <protection/>
    </xf>
    <xf numFmtId="180" fontId="4" fillId="34" borderId="0" xfId="40" applyNumberFormat="1" applyFont="1" applyFill="1" applyBorder="1" applyAlignment="1">
      <alignment horizontal="left" vertical="center"/>
    </xf>
    <xf numFmtId="170" fontId="4" fillId="34" borderId="0" xfId="40" applyFont="1" applyFill="1" applyBorder="1" applyAlignment="1">
      <alignment horizontal="left" vertical="center"/>
    </xf>
    <xf numFmtId="170" fontId="4" fillId="34" borderId="0" xfId="40" applyFont="1" applyFill="1" applyBorder="1" applyAlignment="1">
      <alignment horizontal="left" vertical="center"/>
    </xf>
    <xf numFmtId="170" fontId="57" fillId="0" borderId="0" xfId="0" applyNumberFormat="1" applyFont="1" applyBorder="1" applyAlignment="1">
      <alignment horizontal="left"/>
    </xf>
    <xf numFmtId="0" fontId="57" fillId="0" borderId="0" xfId="0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justify" vertical="center"/>
    </xf>
    <xf numFmtId="0" fontId="47" fillId="0" borderId="0" xfId="0" applyFont="1" applyAlignment="1">
      <alignment/>
    </xf>
    <xf numFmtId="0" fontId="57" fillId="0" borderId="20" xfId="0" applyFont="1" applyBorder="1" applyAlignment="1">
      <alignment horizontal="left"/>
    </xf>
    <xf numFmtId="0" fontId="58" fillId="0" borderId="21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/>
    </xf>
    <xf numFmtId="0" fontId="8" fillId="0" borderId="22" xfId="0" applyFont="1" applyBorder="1" applyAlignment="1">
      <alignment horizontal="left" vertical="top" wrapText="1"/>
    </xf>
    <xf numFmtId="2" fontId="57" fillId="0" borderId="20" xfId="0" applyNumberFormat="1" applyFont="1" applyBorder="1" applyAlignment="1">
      <alignment horizontal="center"/>
    </xf>
    <xf numFmtId="2" fontId="57" fillId="0" borderId="19" xfId="0" applyNumberFormat="1" applyFont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7" fillId="34" borderId="10" xfId="0" applyNumberFormat="1" applyFont="1" applyFill="1" applyBorder="1" applyAlignment="1">
      <alignment horizontal="center"/>
    </xf>
    <xf numFmtId="0" fontId="8" fillId="34" borderId="18" xfId="0" applyFont="1" applyFill="1" applyBorder="1" applyAlignment="1">
      <alignment horizontal="left"/>
    </xf>
    <xf numFmtId="2" fontId="7" fillId="34" borderId="17" xfId="0" applyNumberFormat="1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/>
    </xf>
    <xf numFmtId="2" fontId="7" fillId="34" borderId="16" xfId="0" applyNumberFormat="1" applyFont="1" applyFill="1" applyBorder="1" applyAlignment="1">
      <alignment horizontal="center"/>
    </xf>
    <xf numFmtId="181" fontId="7" fillId="34" borderId="23" xfId="0" applyNumberFormat="1" applyFont="1" applyFill="1" applyBorder="1" applyAlignment="1">
      <alignment horizontal="center"/>
    </xf>
    <xf numFmtId="181" fontId="7" fillId="34" borderId="24" xfId="0" applyNumberFormat="1" applyFont="1" applyFill="1" applyBorder="1" applyAlignment="1">
      <alignment horizontal="center"/>
    </xf>
    <xf numFmtId="181" fontId="7" fillId="34" borderId="25" xfId="0" applyNumberFormat="1" applyFont="1" applyFill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27" xfId="0" applyFont="1" applyBorder="1" applyAlignment="1">
      <alignment horizontal="center"/>
    </xf>
    <xf numFmtId="0" fontId="57" fillId="0" borderId="28" xfId="0" applyFont="1" applyBorder="1" applyAlignment="1">
      <alignment horizontal="center"/>
    </xf>
    <xf numFmtId="0" fontId="47" fillId="0" borderId="29" xfId="0" applyFont="1" applyBorder="1" applyAlignment="1">
      <alignment horizontal="right"/>
    </xf>
    <xf numFmtId="0" fontId="47" fillId="0" borderId="30" xfId="0" applyFont="1" applyBorder="1" applyAlignment="1">
      <alignment horizontal="right"/>
    </xf>
    <xf numFmtId="0" fontId="47" fillId="0" borderId="31" xfId="0" applyFont="1" applyBorder="1" applyAlignment="1">
      <alignment horizontal="right"/>
    </xf>
    <xf numFmtId="0" fontId="56" fillId="0" borderId="17" xfId="0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56" fillId="0" borderId="18" xfId="0" applyFont="1" applyBorder="1" applyAlignment="1">
      <alignment horizontal="center"/>
    </xf>
  </cellXfs>
  <cellStyles count="54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meny 2" xfId="40"/>
    <cellStyle name="Nadpis 1" xfId="41"/>
    <cellStyle name="Nadpis 2" xfId="42"/>
    <cellStyle name="Nadpis 3" xfId="43"/>
    <cellStyle name="Nadpis 4" xfId="44"/>
    <cellStyle name="Neutrálna" xfId="45"/>
    <cellStyle name="Normálna 2" xfId="46"/>
    <cellStyle name="Normálna 3" xfId="47"/>
    <cellStyle name="Normálna 4" xfId="48"/>
    <cellStyle name="normálne 3" xfId="49"/>
    <cellStyle name="Percent" xfId="50"/>
    <cellStyle name="Followed Hyperlink" xfId="51"/>
    <cellStyle name="Poznámka" xfId="52"/>
    <cellStyle name="Prepojená bunka" xfId="53"/>
    <cellStyle name="Spolu" xfId="54"/>
    <cellStyle name="Text upozornenia" xfId="55"/>
    <cellStyle name="Titul" xfId="56"/>
    <cellStyle name="Vstup" xfId="57"/>
    <cellStyle name="Výpočet" xfId="58"/>
    <cellStyle name="Výstup" xfId="59"/>
    <cellStyle name="Vysvetľujúci text" xfId="60"/>
    <cellStyle name="Zlá" xfId="61"/>
    <cellStyle name="Zvýraznenie1" xfId="62"/>
    <cellStyle name="Zvýraznenie2" xfId="63"/>
    <cellStyle name="Zvýraznenie3" xfId="64"/>
    <cellStyle name="Zvýraznenie4" xfId="65"/>
    <cellStyle name="Zvýraznenie5" xfId="66"/>
    <cellStyle name="Zvýraznenie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7"/>
  <sheetViews>
    <sheetView tabSelected="1" zoomScale="80" zoomScaleNormal="80" zoomScalePageLayoutView="0" workbookViewId="0" topLeftCell="A22">
      <selection activeCell="B16" sqref="B16"/>
    </sheetView>
  </sheetViews>
  <sheetFormatPr defaultColWidth="21.140625" defaultRowHeight="15"/>
  <cols>
    <col min="1" max="1" width="4.57421875" style="40" customWidth="1"/>
    <col min="2" max="2" width="97.28125" style="40" customWidth="1"/>
    <col min="3" max="3" width="12.140625" style="40" customWidth="1"/>
    <col min="4" max="5" width="12.00390625" style="40" customWidth="1"/>
    <col min="6" max="6" width="13.8515625" style="40" customWidth="1"/>
    <col min="7" max="7" width="17.421875" style="40" customWidth="1"/>
    <col min="8" max="8" width="12.421875" style="40" bestFit="1" customWidth="1"/>
    <col min="9" max="9" width="14.28125" style="40" customWidth="1"/>
    <col min="10" max="10" width="8.8515625" style="40" customWidth="1"/>
    <col min="11" max="11" width="18.8515625" style="40" customWidth="1"/>
    <col min="12" max="12" width="18.00390625" style="40" bestFit="1" customWidth="1"/>
    <col min="13" max="13" width="39.7109375" style="40" bestFit="1" customWidth="1"/>
    <col min="14" max="16384" width="21.140625" style="40" customWidth="1"/>
  </cols>
  <sheetData>
    <row r="1" spans="1:11" ht="15">
      <c r="A1" s="85" t="s">
        <v>169</v>
      </c>
      <c r="B1" s="86"/>
      <c r="C1" s="86"/>
      <c r="D1" s="86"/>
      <c r="E1" s="86"/>
      <c r="F1" s="86"/>
      <c r="G1" s="87"/>
      <c r="H1" s="62"/>
      <c r="I1" s="62"/>
      <c r="J1" s="62"/>
      <c r="K1" s="62"/>
    </row>
    <row r="2" spans="1:13" ht="15.75" thickBot="1">
      <c r="A2" s="82" t="s">
        <v>97</v>
      </c>
      <c r="B2" s="83"/>
      <c r="C2" s="83"/>
      <c r="D2" s="83"/>
      <c r="E2" s="83"/>
      <c r="F2" s="83"/>
      <c r="G2" s="84"/>
      <c r="H2" s="62"/>
      <c r="I2" s="62"/>
      <c r="J2" s="62"/>
      <c r="K2" s="62"/>
      <c r="L2" s="41"/>
      <c r="M2" s="36"/>
    </row>
    <row r="3" spans="2:13" ht="15.75" thickBot="1"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43.5" thickBot="1">
      <c r="A4" s="67" t="s">
        <v>156</v>
      </c>
      <c r="B4" s="68" t="s">
        <v>157</v>
      </c>
      <c r="C4" s="69" t="s">
        <v>158</v>
      </c>
      <c r="D4" s="69" t="s">
        <v>159</v>
      </c>
      <c r="E4" s="69" t="s">
        <v>161</v>
      </c>
      <c r="F4" s="69" t="s">
        <v>167</v>
      </c>
      <c r="G4" s="69" t="s">
        <v>166</v>
      </c>
      <c r="H4" s="42"/>
      <c r="I4" s="42"/>
      <c r="J4" s="42"/>
      <c r="K4" s="42"/>
      <c r="L4" s="42"/>
      <c r="M4" s="43"/>
    </row>
    <row r="5" spans="1:9" s="44" customFormat="1" ht="15">
      <c r="A5" s="66">
        <v>1</v>
      </c>
      <c r="B5" s="33" t="s">
        <v>116</v>
      </c>
      <c r="C5" s="34" t="s">
        <v>0</v>
      </c>
      <c r="D5" s="34"/>
      <c r="E5" s="34"/>
      <c r="F5" s="70">
        <v>0</v>
      </c>
      <c r="G5" s="71">
        <f>E5*F5</f>
        <v>0</v>
      </c>
      <c r="H5" s="36"/>
      <c r="I5" s="43"/>
    </row>
    <row r="6" spans="1:9" s="44" customFormat="1" ht="15">
      <c r="A6" s="45">
        <v>2</v>
      </c>
      <c r="B6" s="33" t="s">
        <v>117</v>
      </c>
      <c r="C6" s="34" t="s">
        <v>130</v>
      </c>
      <c r="D6" s="34"/>
      <c r="E6" s="34"/>
      <c r="F6" s="70">
        <v>0</v>
      </c>
      <c r="G6" s="71">
        <f aca="true" t="shared" si="0" ref="G6:G60">E6*F6</f>
        <v>0</v>
      </c>
      <c r="H6" s="36"/>
      <c r="I6" s="43"/>
    </row>
    <row r="7" spans="1:9" s="44" customFormat="1" ht="15">
      <c r="A7" s="45">
        <v>3</v>
      </c>
      <c r="B7" s="38" t="s">
        <v>118</v>
      </c>
      <c r="C7" s="3" t="s">
        <v>130</v>
      </c>
      <c r="D7" s="3"/>
      <c r="E7" s="3"/>
      <c r="F7" s="4">
        <v>0</v>
      </c>
      <c r="G7" s="71">
        <f t="shared" si="0"/>
        <v>0</v>
      </c>
      <c r="H7" s="36"/>
      <c r="I7" s="43"/>
    </row>
    <row r="8" spans="1:9" s="44" customFormat="1" ht="15">
      <c r="A8" s="45">
        <v>4</v>
      </c>
      <c r="B8" s="38" t="s">
        <v>119</v>
      </c>
      <c r="C8" s="3" t="s">
        <v>131</v>
      </c>
      <c r="D8" s="3"/>
      <c r="E8" s="3"/>
      <c r="F8" s="4">
        <v>0</v>
      </c>
      <c r="G8" s="71">
        <f t="shared" si="0"/>
        <v>0</v>
      </c>
      <c r="H8" s="36"/>
      <c r="I8" s="43"/>
    </row>
    <row r="9" spans="1:9" s="44" customFormat="1" ht="15">
      <c r="A9" s="45">
        <v>5</v>
      </c>
      <c r="B9" s="38" t="s">
        <v>11</v>
      </c>
      <c r="C9" s="3" t="s">
        <v>132</v>
      </c>
      <c r="D9" s="3"/>
      <c r="E9" s="3"/>
      <c r="F9" s="4">
        <v>0</v>
      </c>
      <c r="G9" s="71">
        <f t="shared" si="0"/>
        <v>0</v>
      </c>
      <c r="H9" s="37"/>
      <c r="I9" s="43"/>
    </row>
    <row r="10" spans="1:9" s="44" customFormat="1" ht="15">
      <c r="A10" s="45">
        <v>6</v>
      </c>
      <c r="B10" s="38" t="s">
        <v>95</v>
      </c>
      <c r="C10" s="3" t="s">
        <v>132</v>
      </c>
      <c r="D10" s="3"/>
      <c r="E10" s="3"/>
      <c r="F10" s="4">
        <v>0</v>
      </c>
      <c r="G10" s="71">
        <f t="shared" si="0"/>
        <v>0</v>
      </c>
      <c r="H10" s="37"/>
      <c r="I10" s="43"/>
    </row>
    <row r="11" spans="1:9" s="44" customFormat="1" ht="15">
      <c r="A11" s="45">
        <v>7</v>
      </c>
      <c r="B11" s="38" t="s">
        <v>120</v>
      </c>
      <c r="C11" s="3" t="s">
        <v>133</v>
      </c>
      <c r="D11" s="3"/>
      <c r="E11" s="3"/>
      <c r="F11" s="4">
        <v>0</v>
      </c>
      <c r="G11" s="71">
        <f t="shared" si="0"/>
        <v>0</v>
      </c>
      <c r="H11" s="36"/>
      <c r="I11" s="43"/>
    </row>
    <row r="12" spans="1:9" s="44" customFormat="1" ht="15">
      <c r="A12" s="45">
        <v>8</v>
      </c>
      <c r="B12" s="38" t="s">
        <v>121</v>
      </c>
      <c r="C12" s="3" t="s">
        <v>133</v>
      </c>
      <c r="D12" s="3"/>
      <c r="E12" s="3"/>
      <c r="F12" s="4">
        <v>0</v>
      </c>
      <c r="G12" s="71">
        <f t="shared" si="0"/>
        <v>0</v>
      </c>
      <c r="H12" s="36"/>
      <c r="I12" s="43"/>
    </row>
    <row r="13" spans="1:9" s="44" customFormat="1" ht="15">
      <c r="A13" s="45">
        <v>9</v>
      </c>
      <c r="B13" s="38" t="s">
        <v>122</v>
      </c>
      <c r="C13" s="3" t="s">
        <v>134</v>
      </c>
      <c r="D13" s="3"/>
      <c r="E13" s="3"/>
      <c r="F13" s="4">
        <v>0</v>
      </c>
      <c r="G13" s="71">
        <f t="shared" si="0"/>
        <v>0</v>
      </c>
      <c r="H13" s="36"/>
      <c r="I13" s="43"/>
    </row>
    <row r="14" spans="1:9" s="44" customFormat="1" ht="15">
      <c r="A14" s="45">
        <v>10</v>
      </c>
      <c r="B14" s="38" t="s">
        <v>64</v>
      </c>
      <c r="C14" s="3" t="s">
        <v>135</v>
      </c>
      <c r="D14" s="3"/>
      <c r="E14" s="3"/>
      <c r="F14" s="4">
        <v>0</v>
      </c>
      <c r="G14" s="71">
        <f t="shared" si="0"/>
        <v>0</v>
      </c>
      <c r="H14" s="36"/>
      <c r="I14" s="43"/>
    </row>
    <row r="15" spans="1:9" s="44" customFormat="1" ht="15">
      <c r="A15" s="45">
        <v>12</v>
      </c>
      <c r="B15" s="38" t="s">
        <v>138</v>
      </c>
      <c r="C15" s="3" t="s">
        <v>136</v>
      </c>
      <c r="D15" s="3"/>
      <c r="E15" s="3"/>
      <c r="F15" s="4">
        <v>0</v>
      </c>
      <c r="G15" s="71">
        <f t="shared" si="0"/>
        <v>0</v>
      </c>
      <c r="H15" s="36"/>
      <c r="I15" s="43"/>
    </row>
    <row r="16" spans="1:9" s="44" customFormat="1" ht="15">
      <c r="A16" s="45">
        <v>13</v>
      </c>
      <c r="B16" s="38" t="s">
        <v>139</v>
      </c>
      <c r="C16" s="3" t="s">
        <v>137</v>
      </c>
      <c r="D16" s="3"/>
      <c r="E16" s="3"/>
      <c r="F16" s="4">
        <v>0</v>
      </c>
      <c r="G16" s="71">
        <f t="shared" si="0"/>
        <v>0</v>
      </c>
      <c r="H16" s="36"/>
      <c r="I16" s="43"/>
    </row>
    <row r="17" spans="1:9" s="44" customFormat="1" ht="15">
      <c r="A17" s="45">
        <v>14</v>
      </c>
      <c r="B17" s="38" t="s">
        <v>160</v>
      </c>
      <c r="C17" s="3" t="s">
        <v>134</v>
      </c>
      <c r="D17" s="3"/>
      <c r="E17" s="3"/>
      <c r="F17" s="4">
        <v>0</v>
      </c>
      <c r="G17" s="71">
        <f t="shared" si="0"/>
        <v>0</v>
      </c>
      <c r="H17" s="36"/>
      <c r="I17" s="43"/>
    </row>
    <row r="18" spans="1:9" s="44" customFormat="1" ht="15">
      <c r="A18" s="45">
        <v>15</v>
      </c>
      <c r="B18" s="38" t="s">
        <v>96</v>
      </c>
      <c r="C18" s="3" t="s">
        <v>129</v>
      </c>
      <c r="D18" s="3"/>
      <c r="E18" s="3"/>
      <c r="F18" s="4">
        <v>0</v>
      </c>
      <c r="G18" s="71">
        <f t="shared" si="0"/>
        <v>0</v>
      </c>
      <c r="H18" s="36"/>
      <c r="I18" s="43"/>
    </row>
    <row r="19" spans="1:9" s="44" customFormat="1" ht="15">
      <c r="A19" s="45">
        <v>16</v>
      </c>
      <c r="B19" s="38" t="s">
        <v>55</v>
      </c>
      <c r="C19" s="3" t="s">
        <v>140</v>
      </c>
      <c r="D19" s="3"/>
      <c r="E19" s="3"/>
      <c r="F19" s="4">
        <v>0</v>
      </c>
      <c r="G19" s="71">
        <f t="shared" si="0"/>
        <v>0</v>
      </c>
      <c r="H19" s="36"/>
      <c r="I19" s="43"/>
    </row>
    <row r="20" spans="1:9" s="44" customFormat="1" ht="15">
      <c r="A20" s="45">
        <v>17</v>
      </c>
      <c r="B20" s="39" t="s">
        <v>65</v>
      </c>
      <c r="C20" s="5" t="s">
        <v>141</v>
      </c>
      <c r="D20" s="5"/>
      <c r="E20" s="5"/>
      <c r="F20" s="4">
        <v>0</v>
      </c>
      <c r="G20" s="71">
        <f t="shared" si="0"/>
        <v>0</v>
      </c>
      <c r="H20" s="36"/>
      <c r="I20" s="43"/>
    </row>
    <row r="21" spans="1:9" s="44" customFormat="1" ht="15">
      <c r="A21" s="45">
        <v>18</v>
      </c>
      <c r="B21" s="39" t="s">
        <v>123</v>
      </c>
      <c r="C21" s="5" t="s">
        <v>141</v>
      </c>
      <c r="D21" s="5"/>
      <c r="E21" s="5"/>
      <c r="F21" s="4">
        <v>0</v>
      </c>
      <c r="G21" s="71">
        <f t="shared" si="0"/>
        <v>0</v>
      </c>
      <c r="H21" s="36"/>
      <c r="I21" s="43"/>
    </row>
    <row r="22" spans="1:9" s="44" customFormat="1" ht="15">
      <c r="A22" s="45">
        <v>19</v>
      </c>
      <c r="B22" s="39" t="s">
        <v>66</v>
      </c>
      <c r="C22" s="5" t="s">
        <v>142</v>
      </c>
      <c r="D22" s="5"/>
      <c r="E22" s="5"/>
      <c r="F22" s="4">
        <v>0</v>
      </c>
      <c r="G22" s="71">
        <f t="shared" si="0"/>
        <v>0</v>
      </c>
      <c r="H22" s="36"/>
      <c r="I22" s="43"/>
    </row>
    <row r="23" spans="1:9" s="44" customFormat="1" ht="15">
      <c r="A23" s="45">
        <v>20</v>
      </c>
      <c r="B23" s="38" t="s">
        <v>75</v>
      </c>
      <c r="C23" s="3" t="s">
        <v>143</v>
      </c>
      <c r="D23" s="3"/>
      <c r="E23" s="3"/>
      <c r="F23" s="4">
        <v>0</v>
      </c>
      <c r="G23" s="71">
        <f t="shared" si="0"/>
        <v>0</v>
      </c>
      <c r="H23" s="36"/>
      <c r="I23" s="43"/>
    </row>
    <row r="24" spans="1:9" s="44" customFormat="1" ht="15">
      <c r="A24" s="45">
        <v>21</v>
      </c>
      <c r="B24" s="38" t="s">
        <v>67</v>
      </c>
      <c r="C24" s="3" t="s">
        <v>144</v>
      </c>
      <c r="D24" s="3"/>
      <c r="E24" s="3"/>
      <c r="F24" s="4">
        <v>0</v>
      </c>
      <c r="G24" s="71">
        <f t="shared" si="0"/>
        <v>0</v>
      </c>
      <c r="H24" s="36"/>
      <c r="I24" s="43"/>
    </row>
    <row r="25" spans="1:9" s="44" customFormat="1" ht="15">
      <c r="A25" s="45">
        <v>22</v>
      </c>
      <c r="B25" s="38" t="s">
        <v>68</v>
      </c>
      <c r="C25" s="3" t="s">
        <v>144</v>
      </c>
      <c r="D25" s="3"/>
      <c r="E25" s="3"/>
      <c r="F25" s="4">
        <v>0</v>
      </c>
      <c r="G25" s="71">
        <f t="shared" si="0"/>
        <v>0</v>
      </c>
      <c r="H25" s="36"/>
      <c r="I25" s="43"/>
    </row>
    <row r="26" spans="1:9" s="44" customFormat="1" ht="15">
      <c r="A26" s="45">
        <v>23</v>
      </c>
      <c r="B26" s="38" t="s">
        <v>69</v>
      </c>
      <c r="C26" s="3" t="s">
        <v>144</v>
      </c>
      <c r="D26" s="3"/>
      <c r="E26" s="3"/>
      <c r="F26" s="4">
        <v>0</v>
      </c>
      <c r="G26" s="71">
        <f t="shared" si="0"/>
        <v>0</v>
      </c>
      <c r="H26" s="36"/>
      <c r="I26" s="43"/>
    </row>
    <row r="27" spans="1:9" s="44" customFormat="1" ht="15">
      <c r="A27" s="45">
        <v>24</v>
      </c>
      <c r="B27" s="38" t="s">
        <v>70</v>
      </c>
      <c r="C27" s="3" t="s">
        <v>143</v>
      </c>
      <c r="D27" s="3"/>
      <c r="E27" s="3"/>
      <c r="F27" s="4">
        <v>0</v>
      </c>
      <c r="G27" s="71">
        <f t="shared" si="0"/>
        <v>0</v>
      </c>
      <c r="H27" s="36"/>
      <c r="I27" s="43"/>
    </row>
    <row r="28" spans="1:9" s="44" customFormat="1" ht="15">
      <c r="A28" s="45">
        <v>25</v>
      </c>
      <c r="B28" s="38" t="s">
        <v>71</v>
      </c>
      <c r="C28" s="3" t="s">
        <v>143</v>
      </c>
      <c r="D28" s="3"/>
      <c r="E28" s="3"/>
      <c r="F28" s="4">
        <v>0</v>
      </c>
      <c r="G28" s="71">
        <f t="shared" si="0"/>
        <v>0</v>
      </c>
      <c r="H28" s="36"/>
      <c r="I28" s="43"/>
    </row>
    <row r="29" spans="1:9" s="44" customFormat="1" ht="15">
      <c r="A29" s="45">
        <v>26</v>
      </c>
      <c r="B29" s="38" t="s">
        <v>72</v>
      </c>
      <c r="C29" s="3" t="s">
        <v>143</v>
      </c>
      <c r="D29" s="3"/>
      <c r="E29" s="3"/>
      <c r="F29" s="4">
        <v>0</v>
      </c>
      <c r="G29" s="71">
        <f t="shared" si="0"/>
        <v>0</v>
      </c>
      <c r="H29" s="36"/>
      <c r="I29" s="43"/>
    </row>
    <row r="30" spans="1:9" s="44" customFormat="1" ht="15">
      <c r="A30" s="45">
        <v>27</v>
      </c>
      <c r="B30" s="38" t="s">
        <v>73</v>
      </c>
      <c r="C30" s="3" t="s">
        <v>143</v>
      </c>
      <c r="D30" s="3"/>
      <c r="E30" s="3"/>
      <c r="F30" s="4">
        <v>0</v>
      </c>
      <c r="G30" s="71">
        <f t="shared" si="0"/>
        <v>0</v>
      </c>
      <c r="H30" s="36"/>
      <c r="I30" s="43"/>
    </row>
    <row r="31" spans="1:9" s="44" customFormat="1" ht="15">
      <c r="A31" s="45">
        <v>28</v>
      </c>
      <c r="B31" s="38" t="s">
        <v>74</v>
      </c>
      <c r="C31" s="3" t="s">
        <v>143</v>
      </c>
      <c r="D31" s="3"/>
      <c r="E31" s="3"/>
      <c r="F31" s="4">
        <v>0</v>
      </c>
      <c r="G31" s="71">
        <f t="shared" si="0"/>
        <v>0</v>
      </c>
      <c r="H31" s="36"/>
      <c r="I31" s="43"/>
    </row>
    <row r="32" spans="1:9" s="44" customFormat="1" ht="15">
      <c r="A32" s="45">
        <v>29</v>
      </c>
      <c r="B32" s="38" t="s">
        <v>76</v>
      </c>
      <c r="C32" s="3" t="s">
        <v>143</v>
      </c>
      <c r="D32" s="3"/>
      <c r="E32" s="3"/>
      <c r="F32" s="4">
        <v>0</v>
      </c>
      <c r="G32" s="71">
        <f t="shared" si="0"/>
        <v>0</v>
      </c>
      <c r="H32" s="36"/>
      <c r="I32" s="43"/>
    </row>
    <row r="33" spans="1:9" s="44" customFormat="1" ht="15">
      <c r="A33" s="45">
        <v>30</v>
      </c>
      <c r="B33" s="38" t="s">
        <v>77</v>
      </c>
      <c r="C33" s="3" t="s">
        <v>143</v>
      </c>
      <c r="D33" s="3"/>
      <c r="E33" s="3"/>
      <c r="F33" s="4">
        <v>0</v>
      </c>
      <c r="G33" s="71">
        <f t="shared" si="0"/>
        <v>0</v>
      </c>
      <c r="H33" s="36"/>
      <c r="I33" s="43"/>
    </row>
    <row r="34" spans="1:9" s="44" customFormat="1" ht="15">
      <c r="A34" s="45">
        <v>31</v>
      </c>
      <c r="B34" s="38" t="s">
        <v>78</v>
      </c>
      <c r="C34" s="3" t="s">
        <v>143</v>
      </c>
      <c r="D34" s="3"/>
      <c r="E34" s="3"/>
      <c r="F34" s="4">
        <v>0</v>
      </c>
      <c r="G34" s="71">
        <f t="shared" si="0"/>
        <v>0</v>
      </c>
      <c r="H34" s="36"/>
      <c r="I34" s="43"/>
    </row>
    <row r="35" spans="1:9" s="44" customFormat="1" ht="15">
      <c r="A35" s="45">
        <v>32</v>
      </c>
      <c r="B35" s="38" t="s">
        <v>145</v>
      </c>
      <c r="C35" s="3" t="s">
        <v>142</v>
      </c>
      <c r="D35" s="3"/>
      <c r="E35" s="3"/>
      <c r="F35" s="4">
        <v>0</v>
      </c>
      <c r="G35" s="71">
        <f t="shared" si="0"/>
        <v>0</v>
      </c>
      <c r="H35" s="36"/>
      <c r="I35" s="43"/>
    </row>
    <row r="36" spans="1:9" s="44" customFormat="1" ht="15">
      <c r="A36" s="45">
        <v>33</v>
      </c>
      <c r="B36" s="38" t="s">
        <v>79</v>
      </c>
      <c r="C36" s="3" t="s">
        <v>130</v>
      </c>
      <c r="D36" s="3"/>
      <c r="E36" s="3"/>
      <c r="F36" s="4">
        <v>0</v>
      </c>
      <c r="G36" s="71">
        <f t="shared" si="0"/>
        <v>0</v>
      </c>
      <c r="H36" s="36"/>
      <c r="I36" s="43"/>
    </row>
    <row r="37" spans="1:9" s="44" customFormat="1" ht="15">
      <c r="A37" s="45">
        <v>34</v>
      </c>
      <c r="B37" s="38" t="s">
        <v>80</v>
      </c>
      <c r="C37" s="3" t="s">
        <v>130</v>
      </c>
      <c r="D37" s="3"/>
      <c r="E37" s="3"/>
      <c r="F37" s="4">
        <v>0</v>
      </c>
      <c r="G37" s="71">
        <f t="shared" si="0"/>
        <v>0</v>
      </c>
      <c r="H37" s="36"/>
      <c r="I37" s="43"/>
    </row>
    <row r="38" spans="1:9" s="44" customFormat="1" ht="15">
      <c r="A38" s="45">
        <v>35</v>
      </c>
      <c r="B38" s="38" t="s">
        <v>81</v>
      </c>
      <c r="C38" s="3" t="s">
        <v>130</v>
      </c>
      <c r="D38" s="3"/>
      <c r="E38" s="3"/>
      <c r="F38" s="4">
        <v>0</v>
      </c>
      <c r="G38" s="71">
        <f t="shared" si="0"/>
        <v>0</v>
      </c>
      <c r="H38" s="36"/>
      <c r="I38" s="43"/>
    </row>
    <row r="39" spans="1:9" s="44" customFormat="1" ht="15">
      <c r="A39" s="45">
        <v>36</v>
      </c>
      <c r="B39" s="38" t="s">
        <v>82</v>
      </c>
      <c r="C39" s="3" t="s">
        <v>130</v>
      </c>
      <c r="D39" s="3"/>
      <c r="E39" s="3"/>
      <c r="F39" s="4">
        <v>0</v>
      </c>
      <c r="G39" s="71">
        <f t="shared" si="0"/>
        <v>0</v>
      </c>
      <c r="H39" s="36"/>
      <c r="I39" s="43"/>
    </row>
    <row r="40" spans="1:9" s="44" customFormat="1" ht="15">
      <c r="A40" s="45">
        <v>37</v>
      </c>
      <c r="B40" s="38" t="s">
        <v>83</v>
      </c>
      <c r="C40" s="3" t="s">
        <v>130</v>
      </c>
      <c r="D40" s="3"/>
      <c r="E40" s="3"/>
      <c r="F40" s="4">
        <v>0</v>
      </c>
      <c r="G40" s="71">
        <f t="shared" si="0"/>
        <v>0</v>
      </c>
      <c r="H40" s="36"/>
      <c r="I40" s="43"/>
    </row>
    <row r="41" spans="1:9" s="44" customFormat="1" ht="15">
      <c r="A41" s="45">
        <v>38</v>
      </c>
      <c r="B41" s="38" t="s">
        <v>84</v>
      </c>
      <c r="C41" s="3" t="s">
        <v>130</v>
      </c>
      <c r="D41" s="3"/>
      <c r="E41" s="3"/>
      <c r="F41" s="4">
        <v>0</v>
      </c>
      <c r="G41" s="71">
        <f t="shared" si="0"/>
        <v>0</v>
      </c>
      <c r="H41" s="36"/>
      <c r="I41" s="43"/>
    </row>
    <row r="42" spans="1:9" s="44" customFormat="1" ht="15">
      <c r="A42" s="45">
        <v>39</v>
      </c>
      <c r="B42" s="38" t="s">
        <v>85</v>
      </c>
      <c r="C42" s="3" t="s">
        <v>130</v>
      </c>
      <c r="D42" s="3"/>
      <c r="E42" s="3"/>
      <c r="F42" s="4">
        <v>0</v>
      </c>
      <c r="G42" s="71">
        <f t="shared" si="0"/>
        <v>0</v>
      </c>
      <c r="H42" s="36"/>
      <c r="I42" s="43"/>
    </row>
    <row r="43" spans="1:9" s="44" customFormat="1" ht="15">
      <c r="A43" s="45">
        <v>40</v>
      </c>
      <c r="B43" s="38" t="s">
        <v>86</v>
      </c>
      <c r="C43" s="3" t="s">
        <v>146</v>
      </c>
      <c r="D43" s="3"/>
      <c r="E43" s="3"/>
      <c r="F43" s="4">
        <v>0</v>
      </c>
      <c r="G43" s="71">
        <f t="shared" si="0"/>
        <v>0</v>
      </c>
      <c r="H43" s="55"/>
      <c r="I43" s="43"/>
    </row>
    <row r="44" spans="1:9" s="44" customFormat="1" ht="15">
      <c r="A44" s="45">
        <v>41</v>
      </c>
      <c r="B44" s="38" t="s">
        <v>87</v>
      </c>
      <c r="C44" s="3" t="s">
        <v>130</v>
      </c>
      <c r="D44" s="3"/>
      <c r="E44" s="3"/>
      <c r="F44" s="4">
        <v>0</v>
      </c>
      <c r="G44" s="71">
        <f t="shared" si="0"/>
        <v>0</v>
      </c>
      <c r="H44" s="36"/>
      <c r="I44" s="43"/>
    </row>
    <row r="45" spans="1:9" s="44" customFormat="1" ht="15">
      <c r="A45" s="45">
        <v>42</v>
      </c>
      <c r="B45" s="38" t="s">
        <v>88</v>
      </c>
      <c r="C45" s="3" t="s">
        <v>147</v>
      </c>
      <c r="D45" s="3"/>
      <c r="E45" s="3"/>
      <c r="F45" s="4">
        <v>0</v>
      </c>
      <c r="G45" s="71">
        <f t="shared" si="0"/>
        <v>0</v>
      </c>
      <c r="H45" s="36"/>
      <c r="I45" s="43"/>
    </row>
    <row r="46" spans="1:9" s="44" customFormat="1" ht="15">
      <c r="A46" s="45">
        <v>43</v>
      </c>
      <c r="B46" s="38" t="s">
        <v>89</v>
      </c>
      <c r="C46" s="3" t="s">
        <v>147</v>
      </c>
      <c r="D46" s="3"/>
      <c r="E46" s="3"/>
      <c r="F46" s="4">
        <v>0</v>
      </c>
      <c r="G46" s="71">
        <f t="shared" si="0"/>
        <v>0</v>
      </c>
      <c r="H46" s="36"/>
      <c r="I46" s="43"/>
    </row>
    <row r="47" spans="1:9" s="44" customFormat="1" ht="15">
      <c r="A47" s="45">
        <v>44</v>
      </c>
      <c r="B47" s="39" t="s">
        <v>90</v>
      </c>
      <c r="C47" s="5" t="s">
        <v>143</v>
      </c>
      <c r="D47" s="5"/>
      <c r="E47" s="5"/>
      <c r="F47" s="72">
        <v>0</v>
      </c>
      <c r="G47" s="71">
        <f t="shared" si="0"/>
        <v>0</v>
      </c>
      <c r="H47" s="36"/>
      <c r="I47" s="46"/>
    </row>
    <row r="48" spans="1:9" s="44" customFormat="1" ht="15">
      <c r="A48" s="45">
        <v>45</v>
      </c>
      <c r="B48" s="38" t="s">
        <v>124</v>
      </c>
      <c r="C48" s="5" t="s">
        <v>148</v>
      </c>
      <c r="D48" s="5"/>
      <c r="E48" s="5"/>
      <c r="F48" s="72">
        <v>0</v>
      </c>
      <c r="G48" s="71">
        <f t="shared" si="0"/>
        <v>0</v>
      </c>
      <c r="H48" s="36"/>
      <c r="I48" s="46"/>
    </row>
    <row r="49" spans="1:9" s="44" customFormat="1" ht="15">
      <c r="A49" s="45">
        <v>46</v>
      </c>
      <c r="B49" s="39" t="s">
        <v>125</v>
      </c>
      <c r="C49" s="5" t="s">
        <v>149</v>
      </c>
      <c r="D49" s="5"/>
      <c r="E49" s="5"/>
      <c r="F49" s="72">
        <v>0</v>
      </c>
      <c r="G49" s="71">
        <f t="shared" si="0"/>
        <v>0</v>
      </c>
      <c r="H49" s="37"/>
      <c r="I49" s="46"/>
    </row>
    <row r="50" spans="1:9" s="44" customFormat="1" ht="15">
      <c r="A50" s="45">
        <v>47</v>
      </c>
      <c r="B50" s="39" t="s">
        <v>126</v>
      </c>
      <c r="C50" s="5" t="s">
        <v>142</v>
      </c>
      <c r="D50" s="5"/>
      <c r="E50" s="5"/>
      <c r="F50" s="72">
        <v>0</v>
      </c>
      <c r="G50" s="71">
        <f t="shared" si="0"/>
        <v>0</v>
      </c>
      <c r="H50" s="37"/>
      <c r="I50" s="46"/>
    </row>
    <row r="51" spans="1:9" s="44" customFormat="1" ht="15">
      <c r="A51" s="45">
        <v>48</v>
      </c>
      <c r="B51" s="39" t="s">
        <v>127</v>
      </c>
      <c r="C51" s="5" t="s">
        <v>142</v>
      </c>
      <c r="D51" s="5"/>
      <c r="E51" s="5"/>
      <c r="F51" s="72">
        <v>0</v>
      </c>
      <c r="G51" s="71">
        <f t="shared" si="0"/>
        <v>0</v>
      </c>
      <c r="H51" s="58"/>
      <c r="I51" s="46"/>
    </row>
    <row r="52" spans="1:9" s="44" customFormat="1" ht="15">
      <c r="A52" s="45">
        <v>49</v>
      </c>
      <c r="B52" s="39" t="s">
        <v>128</v>
      </c>
      <c r="C52" s="5" t="s">
        <v>142</v>
      </c>
      <c r="D52" s="5"/>
      <c r="E52" s="5"/>
      <c r="F52" s="72">
        <v>0</v>
      </c>
      <c r="G52" s="71">
        <f t="shared" si="0"/>
        <v>0</v>
      </c>
      <c r="H52" s="58"/>
      <c r="I52" s="46"/>
    </row>
    <row r="53" spans="1:9" s="44" customFormat="1" ht="15">
      <c r="A53" s="45">
        <v>50</v>
      </c>
      <c r="B53" s="39" t="s">
        <v>91</v>
      </c>
      <c r="C53" s="5" t="s">
        <v>143</v>
      </c>
      <c r="D53" s="5"/>
      <c r="E53" s="5"/>
      <c r="F53" s="72">
        <v>0</v>
      </c>
      <c r="G53" s="71">
        <f t="shared" si="0"/>
        <v>0</v>
      </c>
      <c r="H53" s="58"/>
      <c r="I53" s="46"/>
    </row>
    <row r="54" spans="1:9" s="44" customFormat="1" ht="15">
      <c r="A54" s="45">
        <v>51</v>
      </c>
      <c r="B54" s="39" t="s">
        <v>92</v>
      </c>
      <c r="C54" s="5" t="s">
        <v>143</v>
      </c>
      <c r="D54" s="5"/>
      <c r="E54" s="5"/>
      <c r="F54" s="72">
        <v>0</v>
      </c>
      <c r="G54" s="71">
        <f t="shared" si="0"/>
        <v>0</v>
      </c>
      <c r="H54" s="36"/>
      <c r="I54" s="46"/>
    </row>
    <row r="55" spans="1:9" s="44" customFormat="1" ht="15">
      <c r="A55" s="45">
        <v>52</v>
      </c>
      <c r="B55" s="39" t="s">
        <v>93</v>
      </c>
      <c r="C55" s="5" t="s">
        <v>150</v>
      </c>
      <c r="D55" s="5"/>
      <c r="E55" s="5"/>
      <c r="F55" s="72">
        <v>0</v>
      </c>
      <c r="G55" s="71">
        <f t="shared" si="0"/>
        <v>0</v>
      </c>
      <c r="H55" s="36"/>
      <c r="I55" s="46"/>
    </row>
    <row r="56" spans="1:9" s="44" customFormat="1" ht="15">
      <c r="A56" s="45">
        <v>53</v>
      </c>
      <c r="B56" s="42" t="s">
        <v>151</v>
      </c>
      <c r="C56" s="5" t="s">
        <v>130</v>
      </c>
      <c r="D56" s="5"/>
      <c r="E56" s="5"/>
      <c r="F56" s="72">
        <v>0</v>
      </c>
      <c r="G56" s="71">
        <f t="shared" si="0"/>
        <v>0</v>
      </c>
      <c r="H56" s="36"/>
      <c r="I56" s="46"/>
    </row>
    <row r="57" spans="1:9" s="44" customFormat="1" ht="15">
      <c r="A57" s="45">
        <v>54</v>
      </c>
      <c r="B57" s="39" t="s">
        <v>94</v>
      </c>
      <c r="C57" s="5" t="s">
        <v>130</v>
      </c>
      <c r="D57" s="5"/>
      <c r="E57" s="5"/>
      <c r="F57" s="72">
        <v>0</v>
      </c>
      <c r="G57" s="71">
        <f t="shared" si="0"/>
        <v>0</v>
      </c>
      <c r="H57" s="36"/>
      <c r="I57" s="46"/>
    </row>
    <row r="58" spans="1:9" s="44" customFormat="1" ht="15">
      <c r="A58" s="45">
        <v>55</v>
      </c>
      <c r="B58" s="39" t="s">
        <v>153</v>
      </c>
      <c r="C58" s="5" t="s">
        <v>152</v>
      </c>
      <c r="D58" s="5"/>
      <c r="E58" s="5"/>
      <c r="F58" s="72">
        <v>0</v>
      </c>
      <c r="G58" s="71">
        <f t="shared" si="0"/>
        <v>0</v>
      </c>
      <c r="H58" s="36"/>
      <c r="I58" s="46"/>
    </row>
    <row r="59" spans="1:9" s="44" customFormat="1" ht="15">
      <c r="A59" s="45">
        <v>56</v>
      </c>
      <c r="B59" s="39" t="s">
        <v>154</v>
      </c>
      <c r="C59" s="3" t="s">
        <v>152</v>
      </c>
      <c r="D59" s="3"/>
      <c r="E59" s="3"/>
      <c r="F59" s="4">
        <v>0</v>
      </c>
      <c r="G59" s="71">
        <f t="shared" si="0"/>
        <v>0</v>
      </c>
      <c r="H59" s="36"/>
      <c r="I59" s="43"/>
    </row>
    <row r="60" spans="1:10" ht="15">
      <c r="A60" s="45">
        <v>57</v>
      </c>
      <c r="B60" s="47" t="s">
        <v>98</v>
      </c>
      <c r="C60" s="35" t="s">
        <v>155</v>
      </c>
      <c r="D60" s="35"/>
      <c r="E60" s="35"/>
      <c r="F60" s="73">
        <v>0</v>
      </c>
      <c r="G60" s="71">
        <f t="shared" si="0"/>
        <v>0</v>
      </c>
      <c r="H60" s="36"/>
      <c r="I60" s="48"/>
      <c r="J60" s="43"/>
    </row>
    <row r="61" spans="1:10" ht="15.75" thickBot="1">
      <c r="A61" s="45"/>
      <c r="B61" s="47"/>
      <c r="C61" s="35"/>
      <c r="D61" s="35"/>
      <c r="E61" s="35"/>
      <c r="F61" s="73"/>
      <c r="G61" s="78"/>
      <c r="H61" s="36"/>
      <c r="I61" s="48"/>
      <c r="J61" s="43"/>
    </row>
    <row r="62" spans="1:10" ht="15">
      <c r="A62" s="45"/>
      <c r="B62" s="74" t="s">
        <v>164</v>
      </c>
      <c r="C62" s="35"/>
      <c r="D62" s="35"/>
      <c r="E62" s="35"/>
      <c r="F62" s="75"/>
      <c r="G62" s="80">
        <f>SUM(G5:G60)</f>
        <v>0</v>
      </c>
      <c r="H62" s="36"/>
      <c r="I62" s="48"/>
      <c r="J62" s="43"/>
    </row>
    <row r="63" spans="1:10" ht="15">
      <c r="A63" s="45"/>
      <c r="B63" s="74" t="s">
        <v>168</v>
      </c>
      <c r="C63" s="35"/>
      <c r="D63" s="35"/>
      <c r="E63" s="35"/>
      <c r="F63" s="76"/>
      <c r="G63" s="81">
        <f>G64-G62</f>
        <v>0</v>
      </c>
      <c r="H63" s="36"/>
      <c r="I63" s="48"/>
      <c r="J63" s="43"/>
    </row>
    <row r="64" spans="1:10" ht="15.75" thickBot="1">
      <c r="A64" s="45"/>
      <c r="B64" s="74" t="s">
        <v>165</v>
      </c>
      <c r="C64" s="35"/>
      <c r="D64" s="35"/>
      <c r="E64" s="35"/>
      <c r="F64" s="77"/>
      <c r="G64" s="79">
        <f>G62*1.2</f>
        <v>0</v>
      </c>
      <c r="H64" s="36"/>
      <c r="I64" s="48"/>
      <c r="J64" s="43"/>
    </row>
    <row r="65" spans="2:13" s="44" customFormat="1" ht="15">
      <c r="B65" s="36"/>
      <c r="C65" s="36"/>
      <c r="D65" s="36"/>
      <c r="E65" s="36"/>
      <c r="F65" s="36"/>
      <c r="G65" s="36"/>
      <c r="H65" s="36"/>
      <c r="I65" s="36"/>
      <c r="J65" s="36"/>
      <c r="K65" s="49"/>
      <c r="L65" s="36"/>
      <c r="M65" s="36"/>
    </row>
    <row r="66" spans="2:13" ht="15">
      <c r="B66" s="63" t="s">
        <v>99</v>
      </c>
      <c r="C66" s="50"/>
      <c r="D66" s="50"/>
      <c r="E66" s="50"/>
      <c r="F66" s="36"/>
      <c r="G66" s="36"/>
      <c r="H66" s="36"/>
      <c r="I66" s="36"/>
      <c r="J66" s="36"/>
      <c r="K66" s="51"/>
      <c r="L66" s="36"/>
      <c r="M66" s="36"/>
    </row>
    <row r="67" spans="2:13" ht="15">
      <c r="B67" t="s">
        <v>163</v>
      </c>
      <c r="C67"/>
      <c r="D67"/>
      <c r="E67"/>
      <c r="F67"/>
      <c r="G67"/>
      <c r="H67" s="36"/>
      <c r="I67" s="36"/>
      <c r="J67" s="41"/>
      <c r="K67" s="36"/>
      <c r="L67" s="36"/>
      <c r="M67" s="36"/>
    </row>
    <row r="68" spans="2:13" ht="15">
      <c r="B68"/>
      <c r="C68"/>
      <c r="D68"/>
      <c r="E68"/>
      <c r="F68"/>
      <c r="G68"/>
      <c r="H68" s="36"/>
      <c r="I68" s="36"/>
      <c r="J68" s="41"/>
      <c r="K68" s="36"/>
      <c r="L68" s="36"/>
      <c r="M68" s="36"/>
    </row>
    <row r="69" spans="2:13" ht="15">
      <c r="B69" s="65" t="s">
        <v>112</v>
      </c>
      <c r="C69"/>
      <c r="D69"/>
      <c r="E69"/>
      <c r="F69"/>
      <c r="G69"/>
      <c r="H69" s="36"/>
      <c r="I69" s="36"/>
      <c r="J69" s="41"/>
      <c r="K69" s="36"/>
      <c r="L69" s="36"/>
      <c r="M69" s="36"/>
    </row>
    <row r="70" spans="2:13" ht="15">
      <c r="B70" s="64" t="s">
        <v>100</v>
      </c>
      <c r="C70"/>
      <c r="D70"/>
      <c r="E70"/>
      <c r="F70"/>
      <c r="G70"/>
      <c r="H70" s="36"/>
      <c r="I70" s="36"/>
      <c r="J70" s="36"/>
      <c r="K70" s="36"/>
      <c r="L70" s="36"/>
      <c r="M70" s="36"/>
    </row>
    <row r="71" spans="2:13" ht="15">
      <c r="B71" s="64" t="s">
        <v>101</v>
      </c>
      <c r="C71" s="64" t="s">
        <v>102</v>
      </c>
      <c r="D71" s="64"/>
      <c r="E71" s="64"/>
      <c r="F71"/>
      <c r="G71"/>
      <c r="I71" s="36"/>
      <c r="J71" s="36"/>
      <c r="K71" s="36"/>
      <c r="L71" s="36"/>
      <c r="M71" s="36"/>
    </row>
    <row r="72" spans="2:13" ht="15">
      <c r="B72" s="64" t="s">
        <v>103</v>
      </c>
      <c r="C72"/>
      <c r="D72"/>
      <c r="E72"/>
      <c r="F72"/>
      <c r="G72"/>
      <c r="I72" s="36"/>
      <c r="J72" s="41"/>
      <c r="K72" s="36"/>
      <c r="L72" s="36"/>
      <c r="M72" s="36"/>
    </row>
    <row r="73" spans="2:13" ht="15">
      <c r="B73" s="64" t="s">
        <v>104</v>
      </c>
      <c r="C73"/>
      <c r="D73"/>
      <c r="E73"/>
      <c r="F73"/>
      <c r="G73"/>
      <c r="I73" s="37"/>
      <c r="J73" s="37"/>
      <c r="K73" s="52"/>
      <c r="L73" s="36"/>
      <c r="M73" s="36"/>
    </row>
    <row r="74" spans="2:13" ht="15">
      <c r="B74" s="64" t="s">
        <v>105</v>
      </c>
      <c r="C74"/>
      <c r="D74"/>
      <c r="E74"/>
      <c r="F74"/>
      <c r="G74"/>
      <c r="I74" s="37"/>
      <c r="J74" s="37"/>
      <c r="K74" s="52"/>
      <c r="L74" s="36"/>
      <c r="M74" s="36"/>
    </row>
    <row r="75" spans="2:13" ht="15">
      <c r="B75" s="64" t="s">
        <v>106</v>
      </c>
      <c r="C75"/>
      <c r="D75"/>
      <c r="E75"/>
      <c r="F75"/>
      <c r="G75"/>
      <c r="I75" s="41"/>
      <c r="J75" s="41"/>
      <c r="K75" s="51"/>
      <c r="L75" s="41"/>
      <c r="M75" s="36"/>
    </row>
    <row r="76" spans="2:13" ht="15">
      <c r="B76" s="64" t="s">
        <v>162</v>
      </c>
      <c r="C76"/>
      <c r="D76"/>
      <c r="E76"/>
      <c r="F76"/>
      <c r="G76"/>
      <c r="I76" s="41"/>
      <c r="J76" s="41"/>
      <c r="K76" s="51"/>
      <c r="L76" s="41"/>
      <c r="M76" s="36"/>
    </row>
    <row r="77" spans="2:13" ht="15">
      <c r="B77" s="64" t="s">
        <v>107</v>
      </c>
      <c r="C77" s="64" t="s">
        <v>108</v>
      </c>
      <c r="D77" s="64"/>
      <c r="E77" s="64"/>
      <c r="F77"/>
      <c r="G77"/>
      <c r="I77" s="41"/>
      <c r="J77" s="41"/>
      <c r="K77" s="51"/>
      <c r="L77" s="36"/>
      <c r="M77" s="36"/>
    </row>
    <row r="78" spans="2:13" ht="15">
      <c r="B78" s="63" t="s">
        <v>109</v>
      </c>
      <c r="C78"/>
      <c r="D78"/>
      <c r="E78"/>
      <c r="F78"/>
      <c r="G78"/>
      <c r="I78" s="41"/>
      <c r="J78" s="41"/>
      <c r="K78" s="51"/>
      <c r="L78" s="36"/>
      <c r="M78" s="36"/>
    </row>
    <row r="79" spans="2:13" ht="15">
      <c r="B79" s="63" t="s">
        <v>110</v>
      </c>
      <c r="C79"/>
      <c r="D79"/>
      <c r="E79"/>
      <c r="F79"/>
      <c r="G79"/>
      <c r="I79" s="41"/>
      <c r="J79" s="41"/>
      <c r="K79" s="51"/>
      <c r="L79" s="36"/>
      <c r="M79" s="36"/>
    </row>
    <row r="80" spans="2:13" s="44" customFormat="1" ht="15">
      <c r="B80" s="63" t="s">
        <v>111</v>
      </c>
      <c r="C80"/>
      <c r="D80"/>
      <c r="E80"/>
      <c r="F80"/>
      <c r="G80"/>
      <c r="H80" s="40"/>
      <c r="I80" s="41"/>
      <c r="J80" s="41"/>
      <c r="K80" s="51"/>
      <c r="L80" s="37"/>
      <c r="M80" s="37"/>
    </row>
    <row r="81" spans="2:13" s="44" customFormat="1" ht="15">
      <c r="B81"/>
      <c r="C81"/>
      <c r="D81"/>
      <c r="E81"/>
      <c r="F81"/>
      <c r="G81"/>
      <c r="H81" s="40"/>
      <c r="I81" s="41"/>
      <c r="J81" s="41"/>
      <c r="K81" s="51"/>
      <c r="L81" s="37"/>
      <c r="M81" s="37"/>
    </row>
    <row r="82" spans="2:13" ht="15">
      <c r="B82"/>
      <c r="C82"/>
      <c r="D82"/>
      <c r="E82"/>
      <c r="F82"/>
      <c r="G82"/>
      <c r="I82" s="41"/>
      <c r="J82" s="41"/>
      <c r="K82" s="51"/>
      <c r="L82" s="36"/>
      <c r="M82" s="36"/>
    </row>
    <row r="83" spans="2:13" ht="15">
      <c r="B83" s="63" t="s">
        <v>113</v>
      </c>
      <c r="C83"/>
      <c r="D83"/>
      <c r="E83"/>
      <c r="F83" t="s">
        <v>114</v>
      </c>
      <c r="G83"/>
      <c r="I83" s="41"/>
      <c r="J83" s="41"/>
      <c r="K83" s="51"/>
      <c r="L83" s="36"/>
      <c r="M83" s="36"/>
    </row>
    <row r="84" spans="2:13" ht="15">
      <c r="B84"/>
      <c r="C84"/>
      <c r="D84"/>
      <c r="E84"/>
      <c r="F84" t="s">
        <v>115</v>
      </c>
      <c r="G84"/>
      <c r="I84" s="41"/>
      <c r="J84" s="41"/>
      <c r="K84" s="51"/>
      <c r="L84" s="36"/>
      <c r="M84" s="36"/>
    </row>
    <row r="85" spans="2:13" ht="15">
      <c r="B85" s="36"/>
      <c r="C85" s="50"/>
      <c r="D85" s="50"/>
      <c r="E85" s="50"/>
      <c r="F85" s="36"/>
      <c r="G85" s="53"/>
      <c r="I85" s="41"/>
      <c r="J85" s="41"/>
      <c r="K85" s="51"/>
      <c r="L85" s="36"/>
      <c r="M85" s="36"/>
    </row>
    <row r="86" spans="2:13" ht="15">
      <c r="B86" s="36"/>
      <c r="C86" s="50"/>
      <c r="D86" s="50"/>
      <c r="E86" s="50"/>
      <c r="F86" s="36"/>
      <c r="G86" s="53"/>
      <c r="I86" s="41"/>
      <c r="J86" s="41"/>
      <c r="K86" s="51"/>
      <c r="L86" s="36"/>
      <c r="M86" s="36"/>
    </row>
    <row r="87" spans="2:13" ht="15">
      <c r="B87" s="36"/>
      <c r="C87" s="50"/>
      <c r="D87" s="50"/>
      <c r="E87" s="50"/>
      <c r="F87" s="36"/>
      <c r="G87" s="53"/>
      <c r="I87" s="41"/>
      <c r="J87" s="41"/>
      <c r="K87" s="51"/>
      <c r="L87" s="36"/>
      <c r="M87" s="36"/>
    </row>
    <row r="88" spans="2:13" ht="15">
      <c r="B88" s="36"/>
      <c r="C88" s="50"/>
      <c r="D88" s="50"/>
      <c r="E88" s="50"/>
      <c r="F88" s="36"/>
      <c r="G88" s="53"/>
      <c r="I88" s="41"/>
      <c r="J88" s="41"/>
      <c r="K88" s="51"/>
      <c r="L88" s="36"/>
      <c r="M88" s="36"/>
    </row>
    <row r="89" spans="2:13" ht="15">
      <c r="B89" s="36"/>
      <c r="C89" s="50"/>
      <c r="D89" s="50"/>
      <c r="E89" s="50"/>
      <c r="F89" s="36"/>
      <c r="G89" s="53"/>
      <c r="I89" s="41"/>
      <c r="J89" s="41"/>
      <c r="K89" s="51"/>
      <c r="L89" s="36"/>
      <c r="M89" s="36"/>
    </row>
    <row r="90" spans="2:13" ht="15">
      <c r="B90" s="36"/>
      <c r="C90" s="50"/>
      <c r="D90" s="50"/>
      <c r="E90" s="50"/>
      <c r="F90" s="36"/>
      <c r="G90" s="53"/>
      <c r="I90" s="41"/>
      <c r="J90" s="41"/>
      <c r="K90" s="51"/>
      <c r="L90" s="36"/>
      <c r="M90" s="36"/>
    </row>
    <row r="91" spans="2:13" ht="15">
      <c r="B91" s="36"/>
      <c r="C91" s="50"/>
      <c r="D91" s="50"/>
      <c r="E91" s="50"/>
      <c r="F91" s="36"/>
      <c r="G91" s="53"/>
      <c r="I91" s="41"/>
      <c r="J91" s="41"/>
      <c r="K91" s="51"/>
      <c r="L91" s="36"/>
      <c r="M91" s="36"/>
    </row>
    <row r="92" spans="2:13" ht="15">
      <c r="B92" s="36"/>
      <c r="C92" s="50"/>
      <c r="D92" s="50"/>
      <c r="E92" s="50"/>
      <c r="F92" s="36"/>
      <c r="G92" s="53"/>
      <c r="I92" s="41"/>
      <c r="J92" s="41"/>
      <c r="K92" s="51"/>
      <c r="L92" s="36"/>
      <c r="M92" s="36"/>
    </row>
    <row r="93" spans="2:13" ht="15">
      <c r="B93" s="36"/>
      <c r="C93" s="50"/>
      <c r="D93" s="50"/>
      <c r="E93" s="50"/>
      <c r="F93" s="36"/>
      <c r="G93" s="53"/>
      <c r="I93" s="41"/>
      <c r="J93" s="41"/>
      <c r="K93" s="51"/>
      <c r="L93" s="36"/>
      <c r="M93" s="36"/>
    </row>
    <row r="94" spans="2:13" ht="15">
      <c r="B94" s="36"/>
      <c r="C94" s="50"/>
      <c r="D94" s="50"/>
      <c r="E94" s="50"/>
      <c r="F94" s="36"/>
      <c r="G94" s="53"/>
      <c r="I94" s="41"/>
      <c r="J94" s="41"/>
      <c r="K94" s="51"/>
      <c r="L94" s="36"/>
      <c r="M94" s="36"/>
    </row>
    <row r="95" spans="2:13" ht="15">
      <c r="B95" s="36"/>
      <c r="C95" s="50"/>
      <c r="D95" s="50"/>
      <c r="E95" s="50"/>
      <c r="F95" s="36"/>
      <c r="G95" s="53"/>
      <c r="I95" s="41"/>
      <c r="J95" s="41"/>
      <c r="K95" s="51"/>
      <c r="L95" s="36"/>
      <c r="M95" s="36"/>
    </row>
    <row r="96" spans="2:13" ht="15">
      <c r="B96" s="36"/>
      <c r="C96" s="50"/>
      <c r="D96" s="50"/>
      <c r="E96" s="50"/>
      <c r="F96" s="36"/>
      <c r="G96" s="53"/>
      <c r="I96" s="41"/>
      <c r="J96" s="41"/>
      <c r="K96" s="51"/>
      <c r="L96" s="36"/>
      <c r="M96" s="36"/>
    </row>
    <row r="97" spans="2:13" ht="15">
      <c r="B97" s="36"/>
      <c r="C97" s="50"/>
      <c r="D97" s="50"/>
      <c r="E97" s="50"/>
      <c r="F97" s="36"/>
      <c r="G97" s="36"/>
      <c r="I97" s="41"/>
      <c r="J97" s="41"/>
      <c r="K97" s="51"/>
      <c r="L97" s="36"/>
      <c r="M97" s="36"/>
    </row>
    <row r="98" spans="2:13" ht="15">
      <c r="B98" s="36"/>
      <c r="C98" s="50"/>
      <c r="D98" s="50"/>
      <c r="E98" s="50"/>
      <c r="F98" s="36"/>
      <c r="G98" s="53"/>
      <c r="I98" s="41"/>
      <c r="J98" s="41"/>
      <c r="K98" s="51"/>
      <c r="L98" s="36"/>
      <c r="M98" s="36"/>
    </row>
    <row r="99" spans="2:13" ht="15">
      <c r="B99" s="36"/>
      <c r="C99" s="50"/>
      <c r="D99" s="50"/>
      <c r="E99" s="50"/>
      <c r="F99" s="36"/>
      <c r="G99" s="53"/>
      <c r="I99" s="41"/>
      <c r="J99" s="41"/>
      <c r="K99" s="51"/>
      <c r="L99" s="36"/>
      <c r="M99" s="36"/>
    </row>
    <row r="100" spans="2:13" ht="15">
      <c r="B100" s="36"/>
      <c r="C100" s="50"/>
      <c r="D100" s="50"/>
      <c r="E100" s="50"/>
      <c r="F100" s="36"/>
      <c r="G100" s="53"/>
      <c r="I100" s="41"/>
      <c r="J100" s="41"/>
      <c r="K100" s="51"/>
      <c r="L100" s="36"/>
      <c r="M100" s="36"/>
    </row>
    <row r="101" spans="2:13" ht="15">
      <c r="B101" s="36"/>
      <c r="C101" s="50"/>
      <c r="D101" s="50"/>
      <c r="E101" s="50"/>
      <c r="F101" s="36"/>
      <c r="G101" s="53"/>
      <c r="I101" s="41"/>
      <c r="J101" s="41"/>
      <c r="K101" s="51"/>
      <c r="L101" s="36"/>
      <c r="M101" s="36"/>
    </row>
    <row r="102" spans="2:13" ht="15">
      <c r="B102" s="36"/>
      <c r="C102" s="50"/>
      <c r="D102" s="50"/>
      <c r="E102" s="50"/>
      <c r="F102" s="36"/>
      <c r="G102" s="53"/>
      <c r="I102" s="41"/>
      <c r="J102" s="41"/>
      <c r="K102" s="51"/>
      <c r="L102" s="36"/>
      <c r="M102" s="36"/>
    </row>
    <row r="103" spans="2:13" ht="15">
      <c r="B103" s="36"/>
      <c r="C103" s="50"/>
      <c r="D103" s="50"/>
      <c r="E103" s="50"/>
      <c r="F103" s="36"/>
      <c r="G103" s="53"/>
      <c r="I103" s="41"/>
      <c r="J103" s="41"/>
      <c r="K103" s="51"/>
      <c r="L103" s="36"/>
      <c r="M103" s="36"/>
    </row>
    <row r="104" spans="2:13" ht="15">
      <c r="B104" s="36"/>
      <c r="C104" s="50"/>
      <c r="D104" s="50"/>
      <c r="E104" s="50"/>
      <c r="F104" s="36"/>
      <c r="G104" s="53"/>
      <c r="I104" s="41"/>
      <c r="J104" s="41"/>
      <c r="K104" s="51"/>
      <c r="L104" s="36"/>
      <c r="M104" s="36"/>
    </row>
    <row r="105" spans="2:13" ht="15">
      <c r="B105" s="36"/>
      <c r="C105" s="50"/>
      <c r="D105" s="50"/>
      <c r="E105" s="50"/>
      <c r="F105" s="36"/>
      <c r="G105" s="53"/>
      <c r="I105" s="41"/>
      <c r="J105" s="41"/>
      <c r="K105" s="51"/>
      <c r="L105" s="36"/>
      <c r="M105" s="36"/>
    </row>
    <row r="106" spans="2:13" ht="15">
      <c r="B106" s="36"/>
      <c r="C106" s="50"/>
      <c r="D106" s="50"/>
      <c r="E106" s="50"/>
      <c r="F106" s="36"/>
      <c r="G106" s="53"/>
      <c r="I106" s="41"/>
      <c r="J106" s="41"/>
      <c r="K106" s="51"/>
      <c r="L106" s="36"/>
      <c r="M106" s="36"/>
    </row>
    <row r="107" spans="2:13" ht="15">
      <c r="B107" s="36"/>
      <c r="C107" s="50"/>
      <c r="D107" s="50"/>
      <c r="E107" s="50"/>
      <c r="F107" s="36"/>
      <c r="G107" s="53"/>
      <c r="I107" s="41"/>
      <c r="J107" s="41"/>
      <c r="K107" s="51"/>
      <c r="L107" s="36"/>
      <c r="M107" s="36"/>
    </row>
    <row r="108" spans="2:13" ht="15">
      <c r="B108" s="36"/>
      <c r="C108" s="54"/>
      <c r="D108" s="54"/>
      <c r="E108" s="54"/>
      <c r="F108" s="49"/>
      <c r="G108" s="49"/>
      <c r="I108" s="49"/>
      <c r="J108" s="55"/>
      <c r="K108" s="49"/>
      <c r="L108" s="36"/>
      <c r="M108" s="36"/>
    </row>
    <row r="109" spans="2:13" ht="15">
      <c r="B109" s="36"/>
      <c r="C109" s="36"/>
      <c r="D109" s="36"/>
      <c r="E109" s="36"/>
      <c r="F109" s="36"/>
      <c r="G109" s="53"/>
      <c r="I109" s="41"/>
      <c r="J109" s="41"/>
      <c r="K109" s="51"/>
      <c r="L109" s="36"/>
      <c r="M109" s="36"/>
    </row>
    <row r="110" spans="2:13" ht="15">
      <c r="B110" s="36"/>
      <c r="C110" s="36"/>
      <c r="D110" s="36"/>
      <c r="E110" s="36"/>
      <c r="F110" s="36"/>
      <c r="G110" s="53"/>
      <c r="I110" s="41"/>
      <c r="J110" s="41"/>
      <c r="K110" s="51"/>
      <c r="L110" s="36"/>
      <c r="M110" s="36"/>
    </row>
    <row r="111" spans="2:13" ht="15">
      <c r="B111" s="36"/>
      <c r="C111" s="36"/>
      <c r="D111" s="36"/>
      <c r="E111" s="36"/>
      <c r="F111" s="36"/>
      <c r="G111" s="36"/>
      <c r="I111" s="36"/>
      <c r="J111" s="36"/>
      <c r="K111" s="36"/>
      <c r="L111" s="36"/>
      <c r="M111" s="36"/>
    </row>
    <row r="112" spans="2:13" ht="15">
      <c r="B112" s="36"/>
      <c r="C112" s="36"/>
      <c r="D112" s="36"/>
      <c r="E112" s="36"/>
      <c r="F112" s="36"/>
      <c r="G112" s="36"/>
      <c r="I112" s="36"/>
      <c r="J112" s="36"/>
      <c r="K112" s="36"/>
      <c r="L112" s="36"/>
      <c r="M112" s="36"/>
    </row>
    <row r="113" spans="2:13" ht="15">
      <c r="B113" s="36"/>
      <c r="C113" s="36"/>
      <c r="D113" s="36"/>
      <c r="E113" s="36"/>
      <c r="F113" s="36"/>
      <c r="G113" s="36"/>
      <c r="I113" s="36"/>
      <c r="J113" s="36"/>
      <c r="K113" s="36"/>
      <c r="L113" s="36"/>
      <c r="M113" s="36"/>
    </row>
    <row r="114" spans="2:13" ht="15">
      <c r="B114" s="37"/>
      <c r="C114" s="37"/>
      <c r="D114" s="37"/>
      <c r="E114" s="37"/>
      <c r="F114" s="37"/>
      <c r="G114" s="37"/>
      <c r="I114" s="37"/>
      <c r="J114" s="37"/>
      <c r="K114" s="52"/>
      <c r="L114" s="49"/>
      <c r="M114" s="52"/>
    </row>
    <row r="115" spans="2:13" ht="15">
      <c r="B115" s="37"/>
      <c r="C115" s="37"/>
      <c r="D115" s="37"/>
      <c r="E115" s="37"/>
      <c r="F115" s="37"/>
      <c r="G115" s="37"/>
      <c r="I115" s="37"/>
      <c r="J115" s="37"/>
      <c r="K115" s="52"/>
      <c r="L115" s="36"/>
      <c r="M115" s="36"/>
    </row>
    <row r="116" spans="2:13" ht="15.75">
      <c r="B116" s="56"/>
      <c r="C116" s="56"/>
      <c r="D116" s="56"/>
      <c r="E116" s="56"/>
      <c r="F116" s="56"/>
      <c r="G116" s="57"/>
      <c r="I116" s="59"/>
      <c r="J116" s="59"/>
      <c r="K116" s="51"/>
      <c r="L116" s="36"/>
      <c r="M116" s="36"/>
    </row>
    <row r="117" spans="2:13" ht="15.75">
      <c r="B117" s="56"/>
      <c r="C117" s="56"/>
      <c r="D117" s="56"/>
      <c r="E117" s="56"/>
      <c r="F117" s="56"/>
      <c r="G117" s="57"/>
      <c r="I117" s="59"/>
      <c r="J117" s="59"/>
      <c r="K117" s="36"/>
      <c r="L117" s="36"/>
      <c r="M117" s="36"/>
    </row>
    <row r="118" spans="2:13" ht="15.75">
      <c r="B118" s="56"/>
      <c r="C118" s="56"/>
      <c r="D118" s="56"/>
      <c r="E118" s="56"/>
      <c r="F118" s="56"/>
      <c r="G118" s="57"/>
      <c r="I118" s="59"/>
      <c r="J118" s="60"/>
      <c r="K118" s="36"/>
      <c r="L118" s="36"/>
      <c r="M118" s="36"/>
    </row>
    <row r="119" spans="2:13" ht="15">
      <c r="B119" s="36"/>
      <c r="C119" s="36"/>
      <c r="D119" s="36"/>
      <c r="E119" s="36"/>
      <c r="F119" s="36"/>
      <c r="G119" s="36"/>
      <c r="I119" s="36"/>
      <c r="J119" s="61"/>
      <c r="K119" s="61"/>
      <c r="L119" s="36"/>
      <c r="M119" s="36"/>
    </row>
    <row r="120" spans="2:13" ht="15">
      <c r="B120" s="36"/>
      <c r="C120" s="36"/>
      <c r="D120" s="36"/>
      <c r="E120" s="36"/>
      <c r="F120" s="36"/>
      <c r="G120" s="36"/>
      <c r="I120" s="36"/>
      <c r="J120" s="36"/>
      <c r="K120" s="36"/>
      <c r="L120" s="37"/>
      <c r="M120" s="36"/>
    </row>
    <row r="121" spans="2:13" ht="15">
      <c r="B121" s="36"/>
      <c r="C121" s="36"/>
      <c r="D121" s="36"/>
      <c r="E121" s="36"/>
      <c r="F121" s="36"/>
      <c r="G121" s="36"/>
      <c r="I121" s="36"/>
      <c r="J121" s="36"/>
      <c r="K121" s="36"/>
      <c r="L121" s="37"/>
      <c r="M121" s="36"/>
    </row>
    <row r="122" spans="2:13" ht="15.75">
      <c r="B122" s="36"/>
      <c r="C122" s="36"/>
      <c r="D122" s="36"/>
      <c r="E122" s="36"/>
      <c r="F122" s="36"/>
      <c r="G122" s="36"/>
      <c r="I122" s="36"/>
      <c r="J122" s="36"/>
      <c r="K122" s="36"/>
      <c r="L122" s="56"/>
      <c r="M122" s="36"/>
    </row>
    <row r="123" spans="2:13" ht="15.75">
      <c r="B123" s="36"/>
      <c r="C123" s="36"/>
      <c r="D123" s="36"/>
      <c r="E123" s="36"/>
      <c r="F123" s="36"/>
      <c r="G123" s="36"/>
      <c r="I123" s="36"/>
      <c r="J123" s="36"/>
      <c r="K123" s="36"/>
      <c r="L123" s="56"/>
      <c r="M123" s="36"/>
    </row>
    <row r="124" spans="2:13" ht="15.75">
      <c r="B124" s="36"/>
      <c r="C124" s="36"/>
      <c r="D124" s="36"/>
      <c r="E124" s="36"/>
      <c r="F124" s="36"/>
      <c r="G124" s="36"/>
      <c r="I124" s="36"/>
      <c r="J124" s="36"/>
      <c r="K124" s="36"/>
      <c r="L124" s="56"/>
      <c r="M124" s="36"/>
    </row>
    <row r="125" spans="2:13" ht="15">
      <c r="B125" s="36"/>
      <c r="C125" s="36"/>
      <c r="D125" s="36"/>
      <c r="E125" s="36"/>
      <c r="F125" s="36"/>
      <c r="G125" s="36"/>
      <c r="I125" s="36"/>
      <c r="J125" s="36"/>
      <c r="K125" s="36"/>
      <c r="L125" s="61"/>
      <c r="M125" s="36"/>
    </row>
    <row r="126" spans="2:13" ht="15">
      <c r="B126" s="36"/>
      <c r="C126" s="36"/>
      <c r="D126" s="36"/>
      <c r="E126" s="36"/>
      <c r="F126" s="36"/>
      <c r="G126" s="36"/>
      <c r="I126" s="36"/>
      <c r="J126" s="36"/>
      <c r="K126" s="36"/>
      <c r="L126" s="36"/>
      <c r="M126" s="36"/>
    </row>
    <row r="127" spans="2:13" ht="15">
      <c r="B127" s="36"/>
      <c r="C127" s="36"/>
      <c r="D127" s="36"/>
      <c r="E127" s="36"/>
      <c r="F127" s="36"/>
      <c r="G127" s="36"/>
      <c r="I127" s="36"/>
      <c r="J127" s="36"/>
      <c r="K127" s="36"/>
      <c r="L127" s="36"/>
      <c r="M127" s="36"/>
    </row>
    <row r="128" spans="2:13" ht="15">
      <c r="B128" s="36"/>
      <c r="C128" s="36"/>
      <c r="D128" s="36"/>
      <c r="E128" s="36"/>
      <c r="F128" s="36"/>
      <c r="G128" s="36"/>
      <c r="I128" s="36"/>
      <c r="J128" s="36"/>
      <c r="K128" s="36"/>
      <c r="L128" s="36"/>
      <c r="M128" s="36"/>
    </row>
    <row r="129" spans="2:13" ht="15">
      <c r="B129" s="36"/>
      <c r="C129" s="36"/>
      <c r="D129" s="36"/>
      <c r="E129" s="36"/>
      <c r="F129" s="36"/>
      <c r="G129" s="36"/>
      <c r="I129" s="36"/>
      <c r="J129" s="36"/>
      <c r="K129" s="36"/>
      <c r="L129" s="36"/>
      <c r="M129" s="36"/>
    </row>
    <row r="130" spans="2:13" ht="15">
      <c r="B130" s="36"/>
      <c r="C130" s="36"/>
      <c r="D130" s="36"/>
      <c r="E130" s="36"/>
      <c r="F130" s="36"/>
      <c r="G130" s="36"/>
      <c r="I130" s="36"/>
      <c r="J130" s="36"/>
      <c r="K130" s="36"/>
      <c r="L130" s="36"/>
      <c r="M130" s="36"/>
    </row>
    <row r="131" spans="2:13" ht="15">
      <c r="B131" s="36"/>
      <c r="C131" s="36"/>
      <c r="D131" s="36"/>
      <c r="E131" s="36"/>
      <c r="F131" s="36"/>
      <c r="G131" s="36"/>
      <c r="I131" s="36"/>
      <c r="J131" s="36"/>
      <c r="K131" s="36"/>
      <c r="L131" s="36"/>
      <c r="M131" s="36"/>
    </row>
    <row r="132" spans="12:13" ht="15">
      <c r="L132" s="36"/>
      <c r="M132" s="36"/>
    </row>
    <row r="133" spans="12:13" ht="15">
      <c r="L133" s="36"/>
      <c r="M133" s="36"/>
    </row>
    <row r="134" spans="12:13" ht="15">
      <c r="L134" s="36"/>
      <c r="M134" s="36"/>
    </row>
    <row r="135" spans="12:13" ht="15">
      <c r="L135" s="36"/>
      <c r="M135" s="36"/>
    </row>
    <row r="136" spans="12:13" ht="15">
      <c r="L136" s="36"/>
      <c r="M136" s="36"/>
    </row>
    <row r="137" spans="12:13" ht="15">
      <c r="L137" s="36"/>
      <c r="M137" s="36"/>
    </row>
  </sheetData>
  <sheetProtection/>
  <mergeCells count="2">
    <mergeCell ref="A2:G2"/>
    <mergeCell ref="A1:G1"/>
  </mergeCells>
  <printOptions/>
  <pageMargins left="0.7" right="0.7" top="0.75" bottom="0.75" header="0.3" footer="0.3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B35" sqref="B35"/>
    </sheetView>
  </sheetViews>
  <sheetFormatPr defaultColWidth="9.140625" defaultRowHeight="15"/>
  <cols>
    <col min="1" max="1" width="13.421875" style="0" customWidth="1"/>
    <col min="2" max="2" width="62.421875" style="0" customWidth="1"/>
    <col min="3" max="3" width="16.421875" style="0" customWidth="1"/>
    <col min="5" max="5" width="27.00390625" style="0" customWidth="1"/>
    <col min="6" max="6" width="21.140625" style="0" customWidth="1"/>
    <col min="7" max="7" width="30.421875" style="0" customWidth="1"/>
    <col min="8" max="8" width="58.140625" style="0" customWidth="1"/>
  </cols>
  <sheetData>
    <row r="1" spans="1:8" ht="67.5" customHeight="1">
      <c r="A1" s="6" t="s">
        <v>12</v>
      </c>
      <c r="B1" s="7" t="s">
        <v>13</v>
      </c>
      <c r="C1" s="8"/>
      <c r="D1" s="9" t="s">
        <v>14</v>
      </c>
      <c r="E1" s="10"/>
      <c r="F1" s="11"/>
      <c r="G1" s="12"/>
      <c r="H1" s="13"/>
    </row>
    <row r="2" spans="1:8" ht="15">
      <c r="A2" s="14" t="s">
        <v>15</v>
      </c>
      <c r="B2" s="2"/>
      <c r="C2" s="2"/>
      <c r="D2" s="2"/>
      <c r="E2" s="2"/>
      <c r="F2" s="2"/>
      <c r="G2" s="2"/>
      <c r="H2" s="2"/>
    </row>
    <row r="3" spans="1:8" ht="15">
      <c r="A3" s="15" t="s">
        <v>3</v>
      </c>
      <c r="B3" s="15" t="s">
        <v>4</v>
      </c>
      <c r="C3" s="15" t="s">
        <v>5</v>
      </c>
      <c r="D3" s="15" t="s">
        <v>6</v>
      </c>
      <c r="E3" s="15" t="s">
        <v>1</v>
      </c>
      <c r="F3" s="15" t="s">
        <v>7</v>
      </c>
      <c r="G3" s="15" t="s">
        <v>8</v>
      </c>
      <c r="H3" s="15" t="s">
        <v>9</v>
      </c>
    </row>
    <row r="4" spans="1:8" ht="15">
      <c r="A4" s="16" t="s">
        <v>56</v>
      </c>
      <c r="B4" s="16" t="s">
        <v>57</v>
      </c>
      <c r="C4" s="16">
        <v>633006</v>
      </c>
      <c r="D4" s="16">
        <v>20</v>
      </c>
      <c r="E4" s="16"/>
      <c r="F4" s="16"/>
      <c r="G4" s="16">
        <v>500</v>
      </c>
      <c r="H4" s="17"/>
    </row>
    <row r="5" spans="1:8" ht="15">
      <c r="A5" s="16" t="s">
        <v>17</v>
      </c>
      <c r="B5" s="16" t="s">
        <v>18</v>
      </c>
      <c r="C5" s="18">
        <v>633006</v>
      </c>
      <c r="D5" s="16">
        <v>5</v>
      </c>
      <c r="E5" s="16"/>
      <c r="F5" s="16"/>
      <c r="G5" s="16">
        <v>6.3</v>
      </c>
      <c r="H5" s="16"/>
    </row>
    <row r="6" spans="1:8" ht="15">
      <c r="A6" s="16" t="s">
        <v>17</v>
      </c>
      <c r="B6" s="16" t="s">
        <v>19</v>
      </c>
      <c r="C6" s="18">
        <v>633006</v>
      </c>
      <c r="D6" s="16">
        <v>5</v>
      </c>
      <c r="E6" s="16"/>
      <c r="F6" s="16"/>
      <c r="G6" s="16">
        <v>6.3</v>
      </c>
      <c r="H6" s="16"/>
    </row>
    <row r="7" spans="1:8" ht="15">
      <c r="A7" s="16" t="s">
        <v>16</v>
      </c>
      <c r="B7" s="16" t="s">
        <v>20</v>
      </c>
      <c r="C7" s="18">
        <v>633006</v>
      </c>
      <c r="D7" s="16">
        <v>12</v>
      </c>
      <c r="E7" s="16"/>
      <c r="F7" s="16"/>
      <c r="G7" s="16">
        <v>90</v>
      </c>
      <c r="H7" s="16"/>
    </row>
    <row r="8" spans="1:8" ht="15">
      <c r="A8" s="16" t="s">
        <v>54</v>
      </c>
      <c r="B8" s="16" t="s">
        <v>55</v>
      </c>
      <c r="C8" s="18">
        <v>633006</v>
      </c>
      <c r="D8" s="16">
        <v>50</v>
      </c>
      <c r="E8" s="16" t="s">
        <v>21</v>
      </c>
      <c r="F8" s="16"/>
      <c r="G8" s="16">
        <v>50.5</v>
      </c>
      <c r="H8" s="16" t="s">
        <v>63</v>
      </c>
    </row>
    <row r="9" spans="1:8" ht="15">
      <c r="A9" s="16" t="s">
        <v>22</v>
      </c>
      <c r="B9" s="19" t="s">
        <v>23</v>
      </c>
      <c r="C9" s="20">
        <v>633006</v>
      </c>
      <c r="D9" s="19">
        <v>2</v>
      </c>
      <c r="E9" s="16"/>
      <c r="F9" s="16"/>
      <c r="G9" s="16">
        <v>30</v>
      </c>
      <c r="H9" s="16"/>
    </row>
    <row r="10" spans="1:8" ht="15">
      <c r="A10" s="19" t="s">
        <v>26</v>
      </c>
      <c r="B10" s="19" t="s">
        <v>27</v>
      </c>
      <c r="C10" s="20">
        <v>633006</v>
      </c>
      <c r="D10" s="19">
        <v>10</v>
      </c>
      <c r="E10" s="19"/>
      <c r="F10" s="19"/>
      <c r="G10" s="19">
        <v>40</v>
      </c>
      <c r="H10" s="16"/>
    </row>
    <row r="11" spans="1:8" ht="15">
      <c r="A11" s="16" t="s">
        <v>22</v>
      </c>
      <c r="B11" s="19" t="s">
        <v>24</v>
      </c>
      <c r="C11" s="20">
        <v>633006</v>
      </c>
      <c r="D11" s="19">
        <v>2</v>
      </c>
      <c r="E11" s="16"/>
      <c r="F11" s="16"/>
      <c r="G11" s="16">
        <v>30</v>
      </c>
      <c r="H11" s="16"/>
    </row>
    <row r="12" spans="1:8" ht="15">
      <c r="A12" s="16" t="s">
        <v>28</v>
      </c>
      <c r="B12" s="16" t="s">
        <v>29</v>
      </c>
      <c r="C12" s="20">
        <v>633006</v>
      </c>
      <c r="D12" s="16">
        <v>2</v>
      </c>
      <c r="E12" s="16"/>
      <c r="F12" s="16"/>
      <c r="G12" s="16">
        <v>98.4</v>
      </c>
      <c r="H12" s="16"/>
    </row>
    <row r="13" spans="1:8" ht="15">
      <c r="A13" s="16" t="s">
        <v>30</v>
      </c>
      <c r="B13" s="16" t="s">
        <v>39</v>
      </c>
      <c r="C13" s="20">
        <v>633006</v>
      </c>
      <c r="D13" s="16">
        <v>4</v>
      </c>
      <c r="E13" s="16" t="s">
        <v>38</v>
      </c>
      <c r="F13" s="16"/>
      <c r="G13" s="16">
        <v>140</v>
      </c>
      <c r="H13" s="16"/>
    </row>
    <row r="14" spans="1:8" ht="15">
      <c r="A14" s="16" t="s">
        <v>30</v>
      </c>
      <c r="B14" s="16" t="s">
        <v>40</v>
      </c>
      <c r="C14" s="20">
        <v>633006</v>
      </c>
      <c r="D14" s="16">
        <v>4</v>
      </c>
      <c r="E14" s="16" t="s">
        <v>38</v>
      </c>
      <c r="F14" s="16"/>
      <c r="G14" s="16">
        <v>480</v>
      </c>
      <c r="H14" s="16"/>
    </row>
    <row r="15" spans="1:8" ht="15">
      <c r="A15" s="16" t="s">
        <v>30</v>
      </c>
      <c r="B15" s="16" t="s">
        <v>41</v>
      </c>
      <c r="C15" s="20">
        <v>633006</v>
      </c>
      <c r="D15" s="16">
        <v>4</v>
      </c>
      <c r="E15" s="16" t="s">
        <v>38</v>
      </c>
      <c r="F15" s="16"/>
      <c r="G15" s="16">
        <v>480</v>
      </c>
      <c r="H15" s="16"/>
    </row>
    <row r="16" spans="1:8" ht="15">
      <c r="A16" s="16" t="s">
        <v>30</v>
      </c>
      <c r="B16" s="16" t="s">
        <v>42</v>
      </c>
      <c r="C16" s="20">
        <v>633006</v>
      </c>
      <c r="D16" s="16">
        <v>4</v>
      </c>
      <c r="E16" s="16" t="s">
        <v>38</v>
      </c>
      <c r="F16" s="16"/>
      <c r="G16" s="16">
        <v>480</v>
      </c>
      <c r="H16" s="16"/>
    </row>
    <row r="17" spans="1:8" ht="15">
      <c r="A17" s="16" t="s">
        <v>30</v>
      </c>
      <c r="B17" s="16" t="s">
        <v>44</v>
      </c>
      <c r="C17" s="20">
        <v>633006</v>
      </c>
      <c r="D17" s="16">
        <v>1</v>
      </c>
      <c r="E17" s="16" t="s">
        <v>43</v>
      </c>
      <c r="F17" s="16"/>
      <c r="G17" s="16">
        <v>81</v>
      </c>
      <c r="H17" s="16"/>
    </row>
    <row r="18" spans="1:8" ht="15">
      <c r="A18" s="16" t="s">
        <v>30</v>
      </c>
      <c r="B18" s="16" t="s">
        <v>45</v>
      </c>
      <c r="C18" s="20">
        <v>633006</v>
      </c>
      <c r="D18" s="16">
        <v>1</v>
      </c>
      <c r="E18" s="16" t="s">
        <v>43</v>
      </c>
      <c r="F18" s="16"/>
      <c r="G18" s="16">
        <v>125</v>
      </c>
      <c r="H18" s="16"/>
    </row>
    <row r="19" spans="1:8" ht="15">
      <c r="A19" s="16" t="s">
        <v>30</v>
      </c>
      <c r="B19" s="16" t="s">
        <v>46</v>
      </c>
      <c r="C19" s="20">
        <v>633006</v>
      </c>
      <c r="D19" s="16">
        <v>1</v>
      </c>
      <c r="E19" s="16" t="s">
        <v>43</v>
      </c>
      <c r="F19" s="16"/>
      <c r="G19" s="16">
        <v>125</v>
      </c>
      <c r="H19" s="16"/>
    </row>
    <row r="20" spans="1:8" ht="15">
      <c r="A20" s="16" t="s">
        <v>30</v>
      </c>
      <c r="B20" s="16" t="s">
        <v>47</v>
      </c>
      <c r="C20" s="20">
        <v>633006</v>
      </c>
      <c r="D20" s="16">
        <v>1</v>
      </c>
      <c r="E20" s="16" t="s">
        <v>43</v>
      </c>
      <c r="F20" s="16"/>
      <c r="G20" s="16">
        <v>125</v>
      </c>
      <c r="H20" s="16"/>
    </row>
    <row r="21" spans="1:8" ht="15">
      <c r="A21" s="16" t="s">
        <v>48</v>
      </c>
      <c r="B21" s="16" t="s">
        <v>50</v>
      </c>
      <c r="C21" s="20">
        <v>633006</v>
      </c>
      <c r="D21" s="16">
        <v>1</v>
      </c>
      <c r="E21" s="16" t="s">
        <v>49</v>
      </c>
      <c r="F21" s="16"/>
      <c r="G21" s="16">
        <v>30</v>
      </c>
      <c r="H21" s="16"/>
    </row>
    <row r="22" spans="1:8" ht="15">
      <c r="A22" s="16" t="s">
        <v>48</v>
      </c>
      <c r="B22" s="16" t="s">
        <v>51</v>
      </c>
      <c r="C22" s="20">
        <v>633006</v>
      </c>
      <c r="D22" s="16">
        <v>1</v>
      </c>
      <c r="E22" s="16" t="s">
        <v>49</v>
      </c>
      <c r="F22" s="16"/>
      <c r="G22" s="16">
        <v>50</v>
      </c>
      <c r="H22" s="16"/>
    </row>
    <row r="23" spans="1:8" ht="15">
      <c r="A23" s="16" t="s">
        <v>48</v>
      </c>
      <c r="B23" s="16" t="s">
        <v>52</v>
      </c>
      <c r="C23" s="20">
        <v>633006</v>
      </c>
      <c r="D23" s="16">
        <v>1</v>
      </c>
      <c r="E23" s="16" t="s">
        <v>49</v>
      </c>
      <c r="F23" s="16"/>
      <c r="G23" s="16">
        <v>35</v>
      </c>
      <c r="H23" s="16"/>
    </row>
    <row r="24" spans="1:8" ht="15">
      <c r="A24" s="16" t="s">
        <v>48</v>
      </c>
      <c r="B24" s="16" t="s">
        <v>53</v>
      </c>
      <c r="C24" s="20">
        <v>633006</v>
      </c>
      <c r="D24" s="16">
        <v>1</v>
      </c>
      <c r="E24" s="16" t="s">
        <v>49</v>
      </c>
      <c r="F24" s="16"/>
      <c r="G24" s="16">
        <v>52</v>
      </c>
      <c r="H24" s="16"/>
    </row>
    <row r="25" spans="1:8" ht="15">
      <c r="A25" s="16" t="s">
        <v>30</v>
      </c>
      <c r="B25" s="16" t="s">
        <v>31</v>
      </c>
      <c r="C25" s="20">
        <v>633006</v>
      </c>
      <c r="D25" s="16">
        <v>2</v>
      </c>
      <c r="E25" s="16"/>
      <c r="F25" s="16"/>
      <c r="G25" s="16">
        <v>30</v>
      </c>
      <c r="H25" s="16"/>
    </row>
    <row r="26" spans="1:8" ht="15">
      <c r="A26" s="16" t="s">
        <v>25</v>
      </c>
      <c r="B26" s="19" t="s">
        <v>32</v>
      </c>
      <c r="C26" s="20">
        <v>633006</v>
      </c>
      <c r="D26" s="16">
        <v>30</v>
      </c>
      <c r="E26" s="16"/>
      <c r="F26" s="16"/>
      <c r="G26" s="16">
        <v>100</v>
      </c>
      <c r="H26" s="16"/>
    </row>
    <row r="27" spans="1:8" ht="15">
      <c r="A27" s="16" t="s">
        <v>33</v>
      </c>
      <c r="B27" s="19" t="s">
        <v>34</v>
      </c>
      <c r="C27" s="20">
        <v>633006</v>
      </c>
      <c r="D27" s="21" t="s">
        <v>35</v>
      </c>
      <c r="E27" s="19"/>
      <c r="F27" s="19"/>
      <c r="G27" s="19">
        <v>26.2</v>
      </c>
      <c r="H27" s="22"/>
    </row>
    <row r="28" spans="1:8" ht="15">
      <c r="A28" s="16" t="s">
        <v>36</v>
      </c>
      <c r="B28" s="19" t="s">
        <v>61</v>
      </c>
      <c r="C28" s="20">
        <v>633006</v>
      </c>
      <c r="D28" s="21" t="s">
        <v>10</v>
      </c>
      <c r="E28" s="21" t="s">
        <v>2</v>
      </c>
      <c r="F28" s="19"/>
      <c r="G28" s="23">
        <v>138</v>
      </c>
      <c r="H28" s="16"/>
    </row>
    <row r="29" spans="1:8" ht="15">
      <c r="A29" s="16" t="s">
        <v>60</v>
      </c>
      <c r="B29" s="19" t="s">
        <v>62</v>
      </c>
      <c r="C29" s="20">
        <v>633006</v>
      </c>
      <c r="D29" s="21">
        <v>100</v>
      </c>
      <c r="E29" s="21" t="s">
        <v>59</v>
      </c>
      <c r="F29" s="19"/>
      <c r="G29" s="23">
        <v>60</v>
      </c>
      <c r="H29" s="16"/>
    </row>
    <row r="30" spans="1:8" ht="15">
      <c r="A30" s="24"/>
      <c r="B30" s="26" t="s">
        <v>58</v>
      </c>
      <c r="C30" s="27"/>
      <c r="D30" s="28"/>
      <c r="E30" s="29"/>
      <c r="F30" s="30"/>
      <c r="G30" s="24">
        <v>600</v>
      </c>
      <c r="H30" s="25"/>
    </row>
    <row r="31" spans="1:8" ht="15">
      <c r="A31" s="88" t="s">
        <v>37</v>
      </c>
      <c r="B31" s="89"/>
      <c r="C31" s="89"/>
      <c r="D31" s="89"/>
      <c r="E31" s="89"/>
      <c r="F31" s="90"/>
      <c r="G31" s="31">
        <f>SUM(G4:G30)</f>
        <v>4008.7</v>
      </c>
      <c r="H31" s="16"/>
    </row>
    <row r="33" spans="2:7" ht="15">
      <c r="B33" s="32"/>
      <c r="C33" s="1"/>
      <c r="D33" s="1"/>
      <c r="E33" s="1"/>
      <c r="F33" s="1"/>
      <c r="G33" s="1"/>
    </row>
  </sheetData>
  <sheetProtection/>
  <mergeCells count="1">
    <mergeCell ref="A31:F3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Podlucky</dc:creator>
  <cp:keywords/>
  <dc:description/>
  <cp:lastModifiedBy>Iveta Cvopova</cp:lastModifiedBy>
  <cp:lastPrinted>2013-11-04T09:19:11Z</cp:lastPrinted>
  <dcterms:created xsi:type="dcterms:W3CDTF">2013-03-26T13:03:15Z</dcterms:created>
  <dcterms:modified xsi:type="dcterms:W3CDTF">2013-11-22T06:52:35Z</dcterms:modified>
  <cp:category/>
  <cp:version/>
  <cp:contentType/>
  <cp:contentStatus/>
</cp:coreProperties>
</file>