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" windowWidth="19030" windowHeight="82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20" i="1" l="1"/>
  <c r="G44" i="1"/>
  <c r="G65" i="1"/>
  <c r="G89" i="1"/>
  <c r="G95" i="1"/>
  <c r="G87" i="1" l="1"/>
  <c r="F87" i="1"/>
  <c r="F80" i="1"/>
  <c r="G80" i="1" s="1"/>
  <c r="F77" i="1"/>
  <c r="G77" i="1" s="1"/>
  <c r="F58" i="1"/>
  <c r="G58" i="1" s="1"/>
  <c r="F43" i="1"/>
  <c r="G43" i="1" s="1"/>
  <c r="F42" i="1"/>
  <c r="G42" i="1" s="1"/>
  <c r="F40" i="1"/>
  <c r="G40" i="1" s="1"/>
  <c r="F38" i="1"/>
  <c r="G38" i="1" s="1"/>
  <c r="F37" i="1"/>
  <c r="G37" i="1" s="1"/>
  <c r="F33" i="1"/>
  <c r="G33" i="1" s="1"/>
  <c r="F88" i="1"/>
  <c r="G88" i="1" s="1"/>
  <c r="F86" i="1"/>
  <c r="G86" i="1" s="1"/>
  <c r="F84" i="1"/>
  <c r="G84" i="1" s="1"/>
  <c r="F82" i="1"/>
  <c r="G82" i="1" s="1"/>
  <c r="F81" i="1"/>
  <c r="G81" i="1" s="1"/>
  <c r="F79" i="1"/>
  <c r="G79" i="1" s="1"/>
  <c r="F75" i="1"/>
  <c r="G75" i="1" s="1"/>
  <c r="F74" i="1"/>
  <c r="G74" i="1" s="1"/>
  <c r="F73" i="1"/>
  <c r="F35" i="1"/>
  <c r="G35" i="1" s="1"/>
  <c r="F64" i="1"/>
  <c r="G64" i="1" s="1"/>
  <c r="F63" i="1"/>
  <c r="G63" i="1" s="1"/>
  <c r="F61" i="1"/>
  <c r="G61" i="1" s="1"/>
  <c r="F59" i="1"/>
  <c r="G59" i="1" s="1"/>
  <c r="F57" i="1"/>
  <c r="G57" i="1" s="1"/>
  <c r="F55" i="1"/>
  <c r="G55" i="1" s="1"/>
  <c r="F54" i="1"/>
  <c r="G54" i="1" s="1"/>
  <c r="F53" i="1"/>
  <c r="G53" i="1" s="1"/>
  <c r="F52" i="1"/>
  <c r="F31" i="1"/>
  <c r="G31" i="1" s="1"/>
  <c r="F30" i="1"/>
  <c r="G30" i="1" s="1"/>
  <c r="F36" i="1"/>
  <c r="G36" i="1" s="1"/>
  <c r="F29" i="1"/>
  <c r="G29" i="1" s="1"/>
  <c r="F28" i="1"/>
  <c r="G28" i="1" s="1"/>
  <c r="G96" i="1" l="1"/>
  <c r="G90" i="1"/>
  <c r="G91" i="1" s="1"/>
  <c r="G45" i="1"/>
  <c r="G46" i="1" s="1"/>
  <c r="G73" i="1"/>
  <c r="G66" i="1"/>
  <c r="G67" i="1" s="1"/>
  <c r="G52" i="1"/>
  <c r="F6" i="1"/>
  <c r="G6" i="1" s="1"/>
  <c r="F19" i="1"/>
  <c r="G19" i="1" s="1"/>
  <c r="F18" i="1"/>
  <c r="G18" i="1" s="1"/>
  <c r="F16" i="1"/>
  <c r="G16" i="1" s="1"/>
  <c r="F14" i="1"/>
  <c r="G14" i="1" s="1"/>
  <c r="F13" i="1"/>
  <c r="G13" i="1" s="1"/>
  <c r="F12" i="1"/>
  <c r="G12" i="1" s="1"/>
  <c r="F11" i="1"/>
  <c r="G11" i="1" s="1"/>
  <c r="F9" i="1"/>
  <c r="G9" i="1" s="1"/>
  <c r="F7" i="1"/>
  <c r="G7" i="1" s="1"/>
  <c r="G97" i="1" l="1"/>
  <c r="G21" i="1" l="1"/>
  <c r="G22" i="1" s="1"/>
</calcChain>
</file>

<file path=xl/sharedStrings.xml><?xml version="1.0" encoding="utf-8"?>
<sst xmlns="http://schemas.openxmlformats.org/spreadsheetml/2006/main" count="167" uniqueCount="64">
  <si>
    <t>Merná jednotka</t>
  </si>
  <si>
    <t>P.č.</t>
  </si>
  <si>
    <t>Cena za MJ bez DPH</t>
  </si>
  <si>
    <t>Cena celkom bez DPH</t>
  </si>
  <si>
    <t>ks</t>
  </si>
  <si>
    <t>Cena spolu bez DPH</t>
  </si>
  <si>
    <t>DPH 20%</t>
  </si>
  <si>
    <t>Cena spolu s DPH</t>
  </si>
  <si>
    <t>Cena celkom s DPH</t>
  </si>
  <si>
    <t>Montážne práce</t>
  </si>
  <si>
    <t>Počet jednotiek ks, bm, hod.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</si>
  <si>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</si>
  <si>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</si>
  <si>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</si>
  <si>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</si>
  <si>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</si>
  <si>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</si>
  <si>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</si>
  <si>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</si>
  <si>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</si>
  <si>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</si>
  <si>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</si>
  <si>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</si>
  <si>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</si>
  <si>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</si>
  <si>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>Dodávka a montáž videoprojekcie</t>
  </si>
  <si>
    <t>Učebňa č. 116</t>
  </si>
  <si>
    <t>Projektor (dodáva APZ)</t>
  </si>
  <si>
    <t>Konzola pre projektor</t>
  </si>
  <si>
    <t>Materiál - projekcia</t>
  </si>
  <si>
    <t>Materiál - ozvučenie</t>
  </si>
  <si>
    <t>set</t>
  </si>
  <si>
    <t>Materiál - kabeláž</t>
  </si>
  <si>
    <t>VGA HQ 15 m</t>
  </si>
  <si>
    <t>Napájací kábel 3 x 1,5</t>
  </si>
  <si>
    <t>m</t>
  </si>
  <si>
    <t>Kábel repro</t>
  </si>
  <si>
    <t>Kábel audio 15 m</t>
  </si>
  <si>
    <t>kpl</t>
  </si>
  <si>
    <t>Materiál inštalačný</t>
  </si>
  <si>
    <t>Lišty, úchytný materiál</t>
  </si>
  <si>
    <t>Nastavenie, oživenie, zaučenie</t>
  </si>
  <si>
    <t>Učebňa č. 213</t>
  </si>
  <si>
    <t>Rameno pre konzolu</t>
  </si>
  <si>
    <t>VGA predĺženie</t>
  </si>
  <si>
    <t>VGA HQ 3,6 m</t>
  </si>
  <si>
    <t>SVR (U302)</t>
  </si>
  <si>
    <t>Konzola pre projektor (dodáva APZ)</t>
  </si>
  <si>
    <t>VGA prípojný panel</t>
  </si>
  <si>
    <t>Montáž projekcie</t>
  </si>
  <si>
    <t xml:space="preserve">Konzola pre projektor </t>
  </si>
  <si>
    <t>Plátno 4:3, šírka 240 x 180 cm, manuálne</t>
  </si>
  <si>
    <t>Rozvod v stoloch</t>
  </si>
  <si>
    <t>Zásuvka povrchová 2x230V - kompletná</t>
  </si>
  <si>
    <t>VGA HQ 15m</t>
  </si>
  <si>
    <t>VGA HQ 3,6m</t>
  </si>
  <si>
    <t>Napájací kábel 3 x 2,5</t>
  </si>
  <si>
    <t>Montáž rozvodu v stoloch</t>
  </si>
  <si>
    <t>Cena spolu za všetky miestnosti vrátane všetkých nákladov na dopravu bez DPH</t>
  </si>
  <si>
    <t>Cena spolu za všetky miestnosti vrátane všetkých nákladov na dopravu s DPH</t>
  </si>
  <si>
    <t xml:space="preserve">                                                                                                       Podpis, pečiatka</t>
  </si>
  <si>
    <t>NVR (U216)</t>
  </si>
  <si>
    <t>Príloha č. 1 k č.p.: PA-ETU-33-002/2014</t>
  </si>
  <si>
    <t>Reproduktory aktívne s konzolou, min. 2x40W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</si>
</sst>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k_-;\-* #,##0.00\ _S_k_-;_-* &quot;-&quot;??\ _S_k_-;_-@_-"/>
    <numFmt numFmtId="165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/>
    <xf numFmtId="0" fontId="3" fillId="0" borderId="4" xfId="0" applyFont="1" applyBorder="1" applyAlignment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 applyAlignment="1"/>
    <xf numFmtId="0" fontId="1" fillId="0" borderId="8" xfId="0" applyFont="1" applyBorder="1" applyAlignment="1" applyProtection="1">
      <protection locked="0"/>
    </xf>
    <xf numFmtId="0" fontId="1" fillId="0" borderId="8" xfId="0" applyFont="1" applyBorder="1" applyAlignment="1" applyProtection="1"/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5" fontId="3" fillId="0" borderId="12" xfId="0" applyNumberFormat="1" applyFont="1" applyBorder="1" applyAlignment="1" applyProtection="1">
      <alignment vertical="center" wrapText="1"/>
    </xf>
    <xf numFmtId="165" fontId="1" fillId="0" borderId="13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7" fillId="0" borderId="0" xfId="0" applyFont="1"/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165" fontId="3" fillId="0" borderId="12" xfId="0" applyNumberFormat="1" applyFont="1" applyBorder="1"/>
    <xf numFmtId="165" fontId="3" fillId="0" borderId="6" xfId="0" applyNumberFormat="1" applyFont="1" applyBorder="1"/>
    <xf numFmtId="165" fontId="3" fillId="0" borderId="6" xfId="0" applyNumberFormat="1" applyFont="1" applyBorder="1" applyAlignment="1" applyProtection="1">
      <alignment vertical="center" wrapText="1"/>
    </xf>
    <xf numFmtId="165" fontId="1" fillId="0" borderId="19" xfId="0" applyNumberFormat="1" applyFont="1" applyBorder="1" applyAlignment="1">
      <alignment horizontal="right"/>
    </xf>
    <xf numFmtId="0" fontId="8" fillId="0" borderId="0" xfId="0" applyFont="1"/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165" fontId="1" fillId="0" borderId="0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/>
    <xf numFmtId="165" fontId="3" fillId="0" borderId="9" xfId="0" applyNumberFormat="1" applyFont="1" applyBorder="1" applyAlignment="1" applyProtection="1">
      <alignment vertical="center" wrapText="1"/>
    </xf>
    <xf numFmtId="165" fontId="1" fillId="0" borderId="28" xfId="0" applyNumberFormat="1" applyFont="1" applyBorder="1" applyAlignment="1">
      <alignment horizontal="right"/>
    </xf>
    <xf numFmtId="0" fontId="1" fillId="0" borderId="8" xfId="0" applyFont="1" applyBorder="1"/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</xf>
    <xf numFmtId="0" fontId="3" fillId="0" borderId="15" xfId="0" applyFont="1" applyBorder="1" applyAlignment="1"/>
    <xf numFmtId="0" fontId="1" fillId="0" borderId="15" xfId="0" applyFont="1" applyBorder="1"/>
    <xf numFmtId="0" fontId="3" fillId="0" borderId="15" xfId="0" applyFont="1" applyBorder="1" applyAlignment="1" applyProtection="1"/>
    <xf numFmtId="0" fontId="1" fillId="0" borderId="14" xfId="0" applyFont="1" applyBorder="1"/>
    <xf numFmtId="165" fontId="1" fillId="0" borderId="16" xfId="0" applyNumberFormat="1" applyFont="1" applyBorder="1" applyAlignment="1">
      <alignment horizontal="right"/>
    </xf>
    <xf numFmtId="165" fontId="1" fillId="0" borderId="16" xfId="0" applyNumberFormat="1" applyFont="1" applyFill="1" applyBorder="1" applyAlignment="1">
      <alignment horizontal="right"/>
    </xf>
    <xf numFmtId="0" fontId="1" fillId="0" borderId="29" xfId="0" applyFont="1" applyBorder="1"/>
    <xf numFmtId="0" fontId="1" fillId="0" borderId="23" xfId="0" applyFont="1" applyBorder="1" applyAlignment="1"/>
    <xf numFmtId="0" fontId="1" fillId="0" borderId="23" xfId="0" applyFont="1" applyBorder="1" applyAlignment="1" applyProtection="1">
      <protection locked="0"/>
    </xf>
    <xf numFmtId="0" fontId="1" fillId="0" borderId="23" xfId="0" applyFont="1" applyBorder="1" applyAlignment="1" applyProtection="1"/>
    <xf numFmtId="165" fontId="1" fillId="0" borderId="22" xfId="0" applyNumberFormat="1" applyFont="1" applyBorder="1" applyAlignment="1">
      <alignment horizontal="right"/>
    </xf>
    <xf numFmtId="0" fontId="1" fillId="0" borderId="24" xfId="0" applyFont="1" applyBorder="1"/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</xf>
    <xf numFmtId="165" fontId="1" fillId="0" borderId="3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65" fontId="9" fillId="0" borderId="0" xfId="0" applyNumberFormat="1" applyFont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10" fillId="0" borderId="0" xfId="0" applyFont="1"/>
    <xf numFmtId="165" fontId="1" fillId="0" borderId="2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>
      <selection activeCell="J7" sqref="J7"/>
    </sheetView>
  </sheetViews>
  <sheetFormatPr defaultRowHeight="14.5" x14ac:dyDescent="0.35"/>
  <cols>
    <col min="1" max="1" width="6.453125" customWidth="1"/>
    <col min="2" max="2" width="33.7265625" customWidth="1"/>
    <col min="3" max="3" width="12.6328125" customWidth="1"/>
    <col min="4" max="4" width="12.08984375" customWidth="1"/>
    <col min="5" max="5" width="10.54296875" customWidth="1"/>
    <col min="6" max="6" width="11.453125" customWidth="1"/>
    <col min="7" max="7" width="11.6328125" customWidth="1"/>
  </cols>
  <sheetData>
    <row r="1" spans="1:7" s="1" customFormat="1" ht="14.4" x14ac:dyDescent="0.3"/>
    <row r="2" spans="1:7" ht="15" thickBot="1" x14ac:dyDescent="0.4">
      <c r="B2" s="37" t="s">
        <v>25</v>
      </c>
      <c r="E2" s="88" t="s">
        <v>62</v>
      </c>
      <c r="G2" s="44"/>
    </row>
    <row r="3" spans="1:7" ht="46.25" customHeight="1" thickBot="1" x14ac:dyDescent="0.4">
      <c r="A3" s="39" t="s">
        <v>1</v>
      </c>
      <c r="B3" s="39" t="s">
        <v>26</v>
      </c>
      <c r="C3" s="22" t="s">
        <v>0</v>
      </c>
      <c r="D3" s="23" t="s">
        <v>2</v>
      </c>
      <c r="E3" s="22" t="s">
        <v>10</v>
      </c>
      <c r="F3" s="23" t="s">
        <v>3</v>
      </c>
      <c r="G3" s="24" t="s">
        <v>8</v>
      </c>
    </row>
    <row r="4" spans="1:7" ht="15.75" hidden="1" customHeight="1" thickBot="1" x14ac:dyDescent="0.35">
      <c r="A4" s="25"/>
      <c r="B4" s="25"/>
      <c r="C4" s="26"/>
      <c r="D4" s="27"/>
      <c r="E4" s="28"/>
      <c r="F4" s="29"/>
      <c r="G4" s="30"/>
    </row>
    <row r="5" spans="1:7" s="1" customFormat="1" ht="18" customHeight="1" x14ac:dyDescent="0.35">
      <c r="A5" s="31"/>
      <c r="B5" s="97" t="s">
        <v>29</v>
      </c>
      <c r="C5" s="98"/>
      <c r="D5" s="98"/>
      <c r="E5" s="98"/>
      <c r="F5" s="98"/>
      <c r="G5" s="99"/>
    </row>
    <row r="6" spans="1:7" ht="18" customHeight="1" x14ac:dyDescent="0.35">
      <c r="A6" s="12">
        <v>1</v>
      </c>
      <c r="B6" s="13" t="s">
        <v>27</v>
      </c>
      <c r="C6" s="14" t="s">
        <v>4</v>
      </c>
      <c r="D6" s="40">
        <v>0</v>
      </c>
      <c r="E6" s="15">
        <v>0</v>
      </c>
      <c r="F6" s="32">
        <f>(D6*E6)</f>
        <v>0</v>
      </c>
      <c r="G6" s="33">
        <f>ROUND(F6*1.2,2)</f>
        <v>0</v>
      </c>
    </row>
    <row r="7" spans="1:7" ht="18" customHeight="1" x14ac:dyDescent="0.35">
      <c r="A7" s="9">
        <v>2</v>
      </c>
      <c r="B7" s="5" t="s">
        <v>28</v>
      </c>
      <c r="C7" s="6" t="s">
        <v>4</v>
      </c>
      <c r="D7" s="41">
        <v>0</v>
      </c>
      <c r="E7" s="7">
        <v>1</v>
      </c>
      <c r="F7" s="32">
        <f t="shared" ref="F7:F19" si="0">(D7*E7)</f>
        <v>0</v>
      </c>
      <c r="G7" s="33">
        <f t="shared" ref="G7:G16" si="1">ROUND(F7*1.2,2)</f>
        <v>0</v>
      </c>
    </row>
    <row r="8" spans="1:7" ht="18" customHeight="1" x14ac:dyDescent="0.35">
      <c r="A8" s="9"/>
      <c r="B8" s="94" t="s">
        <v>30</v>
      </c>
      <c r="C8" s="95"/>
      <c r="D8" s="95"/>
      <c r="E8" s="95"/>
      <c r="F8" s="95"/>
      <c r="G8" s="96"/>
    </row>
    <row r="9" spans="1:7" s="1" customFormat="1" ht="26" customHeight="1" x14ac:dyDescent="0.35">
      <c r="A9" s="9">
        <v>3</v>
      </c>
      <c r="B9" s="5" t="s">
        <v>63</v>
      </c>
      <c r="C9" s="6" t="s">
        <v>31</v>
      </c>
      <c r="D9" s="41">
        <v>0</v>
      </c>
      <c r="E9" s="8">
        <v>1</v>
      </c>
      <c r="F9" s="32">
        <f t="shared" si="0"/>
        <v>0</v>
      </c>
      <c r="G9" s="33">
        <f t="shared" si="1"/>
        <v>0</v>
      </c>
    </row>
    <row r="10" spans="1:7" s="1" customFormat="1" ht="18" customHeight="1" x14ac:dyDescent="0.35">
      <c r="A10" s="9"/>
      <c r="B10" s="94" t="s">
        <v>32</v>
      </c>
      <c r="C10" s="95"/>
      <c r="D10" s="95"/>
      <c r="E10" s="95"/>
      <c r="F10" s="95"/>
      <c r="G10" s="96"/>
    </row>
    <row r="11" spans="1:7" s="1" customFormat="1" ht="18" customHeight="1" x14ac:dyDescent="0.35">
      <c r="A11" s="9">
        <v>4</v>
      </c>
      <c r="B11" s="5" t="s">
        <v>33</v>
      </c>
      <c r="C11" s="6" t="s">
        <v>4</v>
      </c>
      <c r="D11" s="41">
        <v>0</v>
      </c>
      <c r="E11" s="8">
        <v>1</v>
      </c>
      <c r="F11" s="32">
        <f t="shared" si="0"/>
        <v>0</v>
      </c>
      <c r="G11" s="33">
        <f t="shared" si="1"/>
        <v>0</v>
      </c>
    </row>
    <row r="12" spans="1:7" s="1" customFormat="1" ht="18" customHeight="1" x14ac:dyDescent="0.35">
      <c r="A12" s="9">
        <v>5</v>
      </c>
      <c r="B12" s="5" t="s">
        <v>34</v>
      </c>
      <c r="C12" s="6" t="s">
        <v>35</v>
      </c>
      <c r="D12" s="41">
        <v>0</v>
      </c>
      <c r="E12" s="8">
        <v>25</v>
      </c>
      <c r="F12" s="32">
        <f t="shared" si="0"/>
        <v>0</v>
      </c>
      <c r="G12" s="33">
        <f t="shared" si="1"/>
        <v>0</v>
      </c>
    </row>
    <row r="13" spans="1:7" s="1" customFormat="1" ht="18" customHeight="1" x14ac:dyDescent="0.35">
      <c r="A13" s="9">
        <v>6</v>
      </c>
      <c r="B13" s="5" t="s">
        <v>37</v>
      </c>
      <c r="C13" s="6" t="s">
        <v>38</v>
      </c>
      <c r="D13" s="41">
        <v>0</v>
      </c>
      <c r="E13" s="8">
        <v>1</v>
      </c>
      <c r="F13" s="32">
        <f t="shared" si="0"/>
        <v>0</v>
      </c>
      <c r="G13" s="33">
        <f t="shared" si="1"/>
        <v>0</v>
      </c>
    </row>
    <row r="14" spans="1:7" s="1" customFormat="1" ht="18" customHeight="1" x14ac:dyDescent="0.35">
      <c r="A14" s="9">
        <v>7</v>
      </c>
      <c r="B14" s="5" t="s">
        <v>36</v>
      </c>
      <c r="C14" s="6" t="s">
        <v>35</v>
      </c>
      <c r="D14" s="41">
        <v>0</v>
      </c>
      <c r="E14" s="8">
        <v>15</v>
      </c>
      <c r="F14" s="32">
        <f t="shared" si="0"/>
        <v>0</v>
      </c>
      <c r="G14" s="33">
        <f t="shared" si="1"/>
        <v>0</v>
      </c>
    </row>
    <row r="15" spans="1:7" s="1" customFormat="1" ht="18" customHeight="1" x14ac:dyDescent="0.35">
      <c r="A15" s="9"/>
      <c r="B15" s="94" t="s">
        <v>39</v>
      </c>
      <c r="C15" s="95"/>
      <c r="D15" s="95"/>
      <c r="E15" s="95"/>
      <c r="F15" s="95"/>
      <c r="G15" s="96"/>
    </row>
    <row r="16" spans="1:7" s="1" customFormat="1" ht="18" customHeight="1" x14ac:dyDescent="0.35">
      <c r="A16" s="9">
        <v>8</v>
      </c>
      <c r="B16" s="5" t="s">
        <v>40</v>
      </c>
      <c r="C16" s="6" t="s">
        <v>38</v>
      </c>
      <c r="D16" s="41">
        <v>0</v>
      </c>
      <c r="E16" s="8">
        <v>1</v>
      </c>
      <c r="F16" s="32">
        <f t="shared" si="0"/>
        <v>0</v>
      </c>
      <c r="G16" s="33">
        <f t="shared" si="1"/>
        <v>0</v>
      </c>
    </row>
    <row r="17" spans="1:7" s="1" customFormat="1" ht="18" customHeight="1" x14ac:dyDescent="0.35">
      <c r="A17" s="9"/>
      <c r="B17" s="94" t="s">
        <v>9</v>
      </c>
      <c r="C17" s="95"/>
      <c r="D17" s="95"/>
      <c r="E17" s="95"/>
      <c r="F17" s="95"/>
      <c r="G17" s="96"/>
    </row>
    <row r="18" spans="1:7" s="1" customFormat="1" ht="18" customHeight="1" x14ac:dyDescent="0.35">
      <c r="A18" s="9">
        <v>9</v>
      </c>
      <c r="B18" s="5" t="s">
        <v>49</v>
      </c>
      <c r="C18" s="6" t="s">
        <v>38</v>
      </c>
      <c r="D18" s="41">
        <v>0</v>
      </c>
      <c r="E18" s="7">
        <v>1</v>
      </c>
      <c r="F18" s="32">
        <f t="shared" si="0"/>
        <v>0</v>
      </c>
      <c r="G18" s="33">
        <f t="shared" ref="G18:G19" si="2">ROUND(F18*1.2,2)</f>
        <v>0</v>
      </c>
    </row>
    <row r="19" spans="1:7" s="1" customFormat="1" ht="18" customHeight="1" x14ac:dyDescent="0.35">
      <c r="A19" s="55">
        <v>10</v>
      </c>
      <c r="B19" s="56" t="s">
        <v>41</v>
      </c>
      <c r="C19" s="57" t="s">
        <v>38</v>
      </c>
      <c r="D19" s="58">
        <v>0</v>
      </c>
      <c r="E19" s="8">
        <v>1</v>
      </c>
      <c r="F19" s="59">
        <f t="shared" si="0"/>
        <v>0</v>
      </c>
      <c r="G19" s="60">
        <f t="shared" si="2"/>
        <v>0</v>
      </c>
    </row>
    <row r="20" spans="1:7" ht="18" customHeight="1" x14ac:dyDescent="0.35">
      <c r="A20" s="92" t="s">
        <v>5</v>
      </c>
      <c r="B20" s="93"/>
      <c r="C20" s="76"/>
      <c r="D20" s="77"/>
      <c r="E20" s="78"/>
      <c r="F20" s="79"/>
      <c r="G20" s="80">
        <f>SUM(F6:F19)</f>
        <v>0</v>
      </c>
    </row>
    <row r="21" spans="1:7" ht="18" customHeight="1" x14ac:dyDescent="0.35">
      <c r="A21" s="92" t="s">
        <v>6</v>
      </c>
      <c r="B21" s="93"/>
      <c r="C21" s="68"/>
      <c r="D21" s="65"/>
      <c r="E21" s="66"/>
      <c r="F21" s="67"/>
      <c r="G21" s="70">
        <f>ROUND(G20*0.2,2)</f>
        <v>0</v>
      </c>
    </row>
    <row r="22" spans="1:7" ht="18" customHeight="1" thickBot="1" x14ac:dyDescent="0.4">
      <c r="A22" s="100" t="s">
        <v>7</v>
      </c>
      <c r="B22" s="101"/>
      <c r="C22" s="61"/>
      <c r="D22" s="19"/>
      <c r="E22" s="20"/>
      <c r="F22" s="21"/>
      <c r="G22" s="36">
        <f>SUM(G20,G21)</f>
        <v>0</v>
      </c>
    </row>
    <row r="23" spans="1:7" s="1" customFormat="1" ht="18" customHeight="1" x14ac:dyDescent="0.35">
      <c r="A23" s="48"/>
      <c r="B23" s="49"/>
      <c r="C23" s="50"/>
      <c r="D23" s="51"/>
      <c r="E23" s="52"/>
      <c r="F23" s="53"/>
      <c r="G23" s="54"/>
    </row>
    <row r="24" spans="1:7" ht="15" thickBot="1" x14ac:dyDescent="0.4"/>
    <row r="25" spans="1:7" s="1" customFormat="1" ht="46.25" customHeight="1" thickBot="1" x14ac:dyDescent="0.4">
      <c r="A25" s="39" t="s">
        <v>1</v>
      </c>
      <c r="B25" s="39" t="s">
        <v>42</v>
      </c>
      <c r="C25" s="22" t="s">
        <v>0</v>
      </c>
      <c r="D25" s="23" t="s">
        <v>2</v>
      </c>
      <c r="E25" s="22" t="s">
        <v>10</v>
      </c>
      <c r="F25" s="23" t="s">
        <v>3</v>
      </c>
      <c r="G25" s="24" t="s">
        <v>8</v>
      </c>
    </row>
    <row r="26" spans="1:7" s="1" customFormat="1" ht="15.75" hidden="1" customHeight="1" x14ac:dyDescent="0.35">
      <c r="A26" s="25"/>
      <c r="B26" s="25"/>
      <c r="C26" s="26"/>
      <c r="D26" s="27"/>
      <c r="E26" s="28"/>
      <c r="F26" s="29"/>
      <c r="G26" s="30"/>
    </row>
    <row r="27" spans="1:7" s="1" customFormat="1" ht="18" customHeight="1" x14ac:dyDescent="0.35">
      <c r="A27" s="31"/>
      <c r="B27" s="97" t="s">
        <v>29</v>
      </c>
      <c r="C27" s="98"/>
      <c r="D27" s="98"/>
      <c r="E27" s="98"/>
      <c r="F27" s="98"/>
      <c r="G27" s="99"/>
    </row>
    <row r="28" spans="1:7" s="1" customFormat="1" ht="18" customHeight="1" x14ac:dyDescent="0.35">
      <c r="A28" s="12">
        <v>1</v>
      </c>
      <c r="B28" s="13" t="s">
        <v>27</v>
      </c>
      <c r="C28" s="14" t="s">
        <v>4</v>
      </c>
      <c r="D28" s="40">
        <v>0</v>
      </c>
      <c r="E28" s="15">
        <v>0</v>
      </c>
      <c r="F28" s="32">
        <f>(D28*E28)</f>
        <v>0</v>
      </c>
      <c r="G28" s="33">
        <f>ROUND(F28*1.2,2)</f>
        <v>0</v>
      </c>
    </row>
    <row r="29" spans="1:7" s="1" customFormat="1" ht="18" customHeight="1" x14ac:dyDescent="0.35">
      <c r="A29" s="9">
        <v>2</v>
      </c>
      <c r="B29" s="5" t="s">
        <v>50</v>
      </c>
      <c r="C29" s="6" t="s">
        <v>4</v>
      </c>
      <c r="D29" s="41">
        <v>0</v>
      </c>
      <c r="E29" s="7">
        <v>1</v>
      </c>
      <c r="F29" s="32">
        <f t="shared" ref="F29:F31" si="3">(D29*E29)</f>
        <v>0</v>
      </c>
      <c r="G29" s="33">
        <f t="shared" ref="G29:G31" si="4">ROUND(F29*1.2,2)</f>
        <v>0</v>
      </c>
    </row>
    <row r="30" spans="1:7" s="1" customFormat="1" ht="18" customHeight="1" x14ac:dyDescent="0.35">
      <c r="A30" s="9">
        <v>3</v>
      </c>
      <c r="B30" s="45" t="s">
        <v>43</v>
      </c>
      <c r="C30" s="6" t="s">
        <v>4</v>
      </c>
      <c r="D30" s="41">
        <v>0</v>
      </c>
      <c r="E30" s="47">
        <v>1</v>
      </c>
      <c r="F30" s="32">
        <f t="shared" si="3"/>
        <v>0</v>
      </c>
      <c r="G30" s="33">
        <f t="shared" si="4"/>
        <v>0</v>
      </c>
    </row>
    <row r="31" spans="1:7" s="1" customFormat="1" ht="18" customHeight="1" x14ac:dyDescent="0.35">
      <c r="A31" s="9">
        <v>4</v>
      </c>
      <c r="B31" s="5" t="s">
        <v>44</v>
      </c>
      <c r="C31" s="46" t="s">
        <v>4</v>
      </c>
      <c r="D31" s="41">
        <v>0</v>
      </c>
      <c r="E31" s="47">
        <v>1</v>
      </c>
      <c r="F31" s="32">
        <f t="shared" si="3"/>
        <v>0</v>
      </c>
      <c r="G31" s="33">
        <f t="shared" si="4"/>
        <v>0</v>
      </c>
    </row>
    <row r="32" spans="1:7" s="1" customFormat="1" ht="18" customHeight="1" x14ac:dyDescent="0.35">
      <c r="A32" s="9"/>
      <c r="B32" s="94" t="s">
        <v>30</v>
      </c>
      <c r="C32" s="95"/>
      <c r="D32" s="95"/>
      <c r="E32" s="95"/>
      <c r="F32" s="95"/>
      <c r="G32" s="96"/>
    </row>
    <row r="33" spans="1:7" s="1" customFormat="1" ht="28.5" customHeight="1" x14ac:dyDescent="0.35">
      <c r="A33" s="9">
        <v>5</v>
      </c>
      <c r="B33" s="5" t="s">
        <v>63</v>
      </c>
      <c r="C33" s="6" t="s">
        <v>31</v>
      </c>
      <c r="D33" s="41">
        <v>0</v>
      </c>
      <c r="E33" s="8">
        <v>1</v>
      </c>
      <c r="F33" s="32">
        <f t="shared" ref="F33" si="5">(D33*E33)</f>
        <v>0</v>
      </c>
      <c r="G33" s="33">
        <f t="shared" ref="G33" si="6">ROUND(F33*1.2,2)</f>
        <v>0</v>
      </c>
    </row>
    <row r="34" spans="1:7" s="1" customFormat="1" ht="18" customHeight="1" x14ac:dyDescent="0.35">
      <c r="A34" s="9"/>
      <c r="B34" s="94" t="s">
        <v>32</v>
      </c>
      <c r="C34" s="95"/>
      <c r="D34" s="95"/>
      <c r="E34" s="95"/>
      <c r="F34" s="95"/>
      <c r="G34" s="96"/>
    </row>
    <row r="35" spans="1:7" s="1" customFormat="1" ht="18" customHeight="1" x14ac:dyDescent="0.35">
      <c r="A35" s="9">
        <v>6</v>
      </c>
      <c r="B35" s="5" t="s">
        <v>45</v>
      </c>
      <c r="C35" s="6" t="s">
        <v>4</v>
      </c>
      <c r="D35" s="41">
        <v>0</v>
      </c>
      <c r="E35" s="8">
        <v>1</v>
      </c>
      <c r="F35" s="32">
        <f t="shared" ref="F35:F38" si="7">(D35*E35)</f>
        <v>0</v>
      </c>
      <c r="G35" s="33">
        <f t="shared" ref="G35:G38" si="8">ROUND(F35*1.2,2)</f>
        <v>0</v>
      </c>
    </row>
    <row r="36" spans="1:7" s="1" customFormat="1" ht="18" customHeight="1" x14ac:dyDescent="0.35">
      <c r="A36" s="9">
        <v>7</v>
      </c>
      <c r="B36" s="5" t="s">
        <v>34</v>
      </c>
      <c r="C36" s="6" t="s">
        <v>35</v>
      </c>
      <c r="D36" s="41">
        <v>0</v>
      </c>
      <c r="E36" s="8">
        <v>20</v>
      </c>
      <c r="F36" s="32">
        <f t="shared" si="7"/>
        <v>0</v>
      </c>
      <c r="G36" s="33">
        <f t="shared" si="8"/>
        <v>0</v>
      </c>
    </row>
    <row r="37" spans="1:7" s="1" customFormat="1" ht="18" customHeight="1" x14ac:dyDescent="0.35">
      <c r="A37" s="9">
        <v>8</v>
      </c>
      <c r="B37" s="5" t="s">
        <v>37</v>
      </c>
      <c r="C37" s="6" t="s">
        <v>38</v>
      </c>
      <c r="D37" s="41">
        <v>0</v>
      </c>
      <c r="E37" s="8">
        <v>1</v>
      </c>
      <c r="F37" s="32">
        <f t="shared" si="7"/>
        <v>0</v>
      </c>
      <c r="G37" s="33">
        <f t="shared" si="8"/>
        <v>0</v>
      </c>
    </row>
    <row r="38" spans="1:7" s="1" customFormat="1" ht="18" customHeight="1" x14ac:dyDescent="0.35">
      <c r="A38" s="9">
        <v>9</v>
      </c>
      <c r="B38" s="5" t="s">
        <v>36</v>
      </c>
      <c r="C38" s="6" t="s">
        <v>35</v>
      </c>
      <c r="D38" s="41">
        <v>0</v>
      </c>
      <c r="E38" s="8">
        <v>15</v>
      </c>
      <c r="F38" s="32">
        <f t="shared" si="7"/>
        <v>0</v>
      </c>
      <c r="G38" s="33">
        <f t="shared" si="8"/>
        <v>0</v>
      </c>
    </row>
    <row r="39" spans="1:7" s="1" customFormat="1" ht="18" customHeight="1" x14ac:dyDescent="0.35">
      <c r="A39" s="9"/>
      <c r="B39" s="94" t="s">
        <v>39</v>
      </c>
      <c r="C39" s="95"/>
      <c r="D39" s="95"/>
      <c r="E39" s="95"/>
      <c r="F39" s="95"/>
      <c r="G39" s="96"/>
    </row>
    <row r="40" spans="1:7" s="1" customFormat="1" ht="18" customHeight="1" x14ac:dyDescent="0.35">
      <c r="A40" s="9">
        <v>10</v>
      </c>
      <c r="B40" s="5" t="s">
        <v>40</v>
      </c>
      <c r="C40" s="6" t="s">
        <v>38</v>
      </c>
      <c r="D40" s="41">
        <v>0</v>
      </c>
      <c r="E40" s="8">
        <v>1</v>
      </c>
      <c r="F40" s="32">
        <f t="shared" ref="F40" si="9">(D40*E40)</f>
        <v>0</v>
      </c>
      <c r="G40" s="33">
        <f t="shared" ref="G40" si="10">ROUND(F40*1.2,2)</f>
        <v>0</v>
      </c>
    </row>
    <row r="41" spans="1:7" s="1" customFormat="1" ht="18" customHeight="1" x14ac:dyDescent="0.35">
      <c r="A41" s="9"/>
      <c r="B41" s="94" t="s">
        <v>9</v>
      </c>
      <c r="C41" s="95"/>
      <c r="D41" s="95"/>
      <c r="E41" s="95"/>
      <c r="F41" s="95"/>
      <c r="G41" s="96"/>
    </row>
    <row r="42" spans="1:7" s="1" customFormat="1" ht="18" customHeight="1" x14ac:dyDescent="0.35">
      <c r="A42" s="9">
        <v>11</v>
      </c>
      <c r="B42" s="5" t="s">
        <v>49</v>
      </c>
      <c r="C42" s="6" t="s">
        <v>38</v>
      </c>
      <c r="D42" s="41">
        <v>0</v>
      </c>
      <c r="E42" s="7">
        <v>1</v>
      </c>
      <c r="F42" s="32">
        <f t="shared" ref="F42:F43" si="11">(D42*E42)</f>
        <v>0</v>
      </c>
      <c r="G42" s="33">
        <f t="shared" ref="G42:G43" si="12">ROUND(F42*1.2,2)</f>
        <v>0</v>
      </c>
    </row>
    <row r="43" spans="1:7" s="1" customFormat="1" ht="18" customHeight="1" thickBot="1" x14ac:dyDescent="0.4">
      <c r="A43" s="9">
        <v>12</v>
      </c>
      <c r="B43" s="5" t="s">
        <v>41</v>
      </c>
      <c r="C43" s="6" t="s">
        <v>38</v>
      </c>
      <c r="D43" s="41">
        <v>0</v>
      </c>
      <c r="E43" s="7">
        <v>1</v>
      </c>
      <c r="F43" s="42">
        <f t="shared" si="11"/>
        <v>0</v>
      </c>
      <c r="G43" s="43">
        <f t="shared" si="12"/>
        <v>0</v>
      </c>
    </row>
    <row r="44" spans="1:7" s="1" customFormat="1" ht="18" customHeight="1" thickBot="1" x14ac:dyDescent="0.4">
      <c r="A44" s="104" t="s">
        <v>5</v>
      </c>
      <c r="B44" s="105"/>
      <c r="C44" s="16"/>
      <c r="D44" s="3"/>
      <c r="E44" s="4"/>
      <c r="F44" s="10"/>
      <c r="G44" s="34">
        <f>SUM(F30:F43)</f>
        <v>0</v>
      </c>
    </row>
    <row r="45" spans="1:7" s="1" customFormat="1" ht="18" customHeight="1" thickBot="1" x14ac:dyDescent="0.4">
      <c r="A45" s="104" t="s">
        <v>6</v>
      </c>
      <c r="B45" s="105"/>
      <c r="C45" s="16"/>
      <c r="D45" s="2"/>
      <c r="E45" s="17"/>
      <c r="F45" s="11"/>
      <c r="G45" s="35">
        <f>ROUND(G44*0.2,2)</f>
        <v>0</v>
      </c>
    </row>
    <row r="46" spans="1:7" s="1" customFormat="1" ht="18" customHeight="1" thickBot="1" x14ac:dyDescent="0.4">
      <c r="A46" s="104" t="s">
        <v>7</v>
      </c>
      <c r="B46" s="105"/>
      <c r="C46" s="18"/>
      <c r="D46" s="19"/>
      <c r="E46" s="20"/>
      <c r="F46" s="21"/>
      <c r="G46" s="36">
        <f>SUM(G44,G45)</f>
        <v>0</v>
      </c>
    </row>
    <row r="47" spans="1:7" s="1" customFormat="1" ht="18" customHeight="1" x14ac:dyDescent="0.35">
      <c r="A47" s="48"/>
      <c r="B47" s="49"/>
      <c r="C47" s="50"/>
      <c r="D47" s="51"/>
      <c r="E47" s="52"/>
      <c r="F47" s="53"/>
      <c r="G47" s="54"/>
    </row>
    <row r="48" spans="1:7" ht="15" thickBot="1" x14ac:dyDescent="0.4"/>
    <row r="49" spans="1:7" s="1" customFormat="1" ht="46.25" customHeight="1" thickBot="1" x14ac:dyDescent="0.4">
      <c r="A49" s="39" t="s">
        <v>1</v>
      </c>
      <c r="B49" s="39" t="s">
        <v>46</v>
      </c>
      <c r="C49" s="22" t="s">
        <v>0</v>
      </c>
      <c r="D49" s="23" t="s">
        <v>2</v>
      </c>
      <c r="E49" s="22" t="s">
        <v>10</v>
      </c>
      <c r="F49" s="23" t="s">
        <v>3</v>
      </c>
      <c r="G49" s="24" t="s">
        <v>8</v>
      </c>
    </row>
    <row r="50" spans="1:7" s="1" customFormat="1" ht="15.75" hidden="1" customHeight="1" x14ac:dyDescent="0.35">
      <c r="A50" s="25"/>
      <c r="B50" s="25"/>
      <c r="C50" s="26"/>
      <c r="D50" s="27"/>
      <c r="E50" s="28"/>
      <c r="F50" s="29"/>
      <c r="G50" s="30"/>
    </row>
    <row r="51" spans="1:7" s="1" customFormat="1" ht="18" customHeight="1" x14ac:dyDescent="0.35">
      <c r="A51" s="31"/>
      <c r="B51" s="97" t="s">
        <v>29</v>
      </c>
      <c r="C51" s="98"/>
      <c r="D51" s="98"/>
      <c r="E51" s="98"/>
      <c r="F51" s="98"/>
      <c r="G51" s="99"/>
    </row>
    <row r="52" spans="1:7" s="1" customFormat="1" ht="18" customHeight="1" x14ac:dyDescent="0.35">
      <c r="A52" s="12">
        <v>1</v>
      </c>
      <c r="B52" s="13" t="s">
        <v>27</v>
      </c>
      <c r="C52" s="14" t="s">
        <v>4</v>
      </c>
      <c r="D52" s="40">
        <v>0</v>
      </c>
      <c r="E52" s="15">
        <v>0</v>
      </c>
      <c r="F52" s="32">
        <f>(D52*E52)</f>
        <v>0</v>
      </c>
      <c r="G52" s="33">
        <f>ROUND(F52*1.2,2)</f>
        <v>0</v>
      </c>
    </row>
    <row r="53" spans="1:7" s="1" customFormat="1" ht="18" customHeight="1" x14ac:dyDescent="0.35">
      <c r="A53" s="9">
        <v>2</v>
      </c>
      <c r="B53" s="5" t="s">
        <v>47</v>
      </c>
      <c r="C53" s="6" t="s">
        <v>4</v>
      </c>
      <c r="D53" s="41">
        <v>0</v>
      </c>
      <c r="E53" s="7">
        <v>0</v>
      </c>
      <c r="F53" s="32">
        <f t="shared" ref="F53:F55" si="13">(D53*E53)</f>
        <v>0</v>
      </c>
      <c r="G53" s="33">
        <f t="shared" ref="G53:G55" si="14">ROUND(F53*1.2,2)</f>
        <v>0</v>
      </c>
    </row>
    <row r="54" spans="1:7" s="1" customFormat="1" ht="18" customHeight="1" x14ac:dyDescent="0.35">
      <c r="A54" s="9">
        <v>3</v>
      </c>
      <c r="B54" s="45" t="s">
        <v>48</v>
      </c>
      <c r="C54" s="6" t="s">
        <v>4</v>
      </c>
      <c r="D54" s="41">
        <v>0</v>
      </c>
      <c r="E54" s="47">
        <v>1</v>
      </c>
      <c r="F54" s="32">
        <f t="shared" si="13"/>
        <v>0</v>
      </c>
      <c r="G54" s="33">
        <f t="shared" si="14"/>
        <v>0</v>
      </c>
    </row>
    <row r="55" spans="1:7" s="1" customFormat="1" ht="18" customHeight="1" x14ac:dyDescent="0.35">
      <c r="A55" s="9">
        <v>4</v>
      </c>
      <c r="B55" s="5" t="s">
        <v>51</v>
      </c>
      <c r="C55" s="46" t="s">
        <v>4</v>
      </c>
      <c r="D55" s="41">
        <v>0</v>
      </c>
      <c r="E55" s="47">
        <v>1</v>
      </c>
      <c r="F55" s="32">
        <f t="shared" si="13"/>
        <v>0</v>
      </c>
      <c r="G55" s="33">
        <f t="shared" si="14"/>
        <v>0</v>
      </c>
    </row>
    <row r="56" spans="1:7" s="1" customFormat="1" ht="18" customHeight="1" x14ac:dyDescent="0.35">
      <c r="A56" s="9"/>
      <c r="B56" s="94" t="s">
        <v>32</v>
      </c>
      <c r="C56" s="95"/>
      <c r="D56" s="95"/>
      <c r="E56" s="95"/>
      <c r="F56" s="95"/>
      <c r="G56" s="96"/>
    </row>
    <row r="57" spans="1:7" s="1" customFormat="1" ht="18" customHeight="1" x14ac:dyDescent="0.35">
      <c r="A57" s="9">
        <v>5</v>
      </c>
      <c r="B57" s="5" t="s">
        <v>33</v>
      </c>
      <c r="C57" s="6" t="s">
        <v>4</v>
      </c>
      <c r="D57" s="41">
        <v>0</v>
      </c>
      <c r="E57" s="8">
        <v>1</v>
      </c>
      <c r="F57" s="32">
        <f t="shared" ref="F57:F59" si="15">(D57*E57)</f>
        <v>0</v>
      </c>
      <c r="G57" s="33">
        <f t="shared" ref="G57:G59" si="16">ROUND(F57*1.2,2)</f>
        <v>0</v>
      </c>
    </row>
    <row r="58" spans="1:7" s="1" customFormat="1" ht="18" customHeight="1" x14ac:dyDescent="0.35">
      <c r="A58" s="9"/>
      <c r="B58" s="5" t="s">
        <v>45</v>
      </c>
      <c r="C58" s="6" t="s">
        <v>4</v>
      </c>
      <c r="D58" s="41">
        <v>0</v>
      </c>
      <c r="E58" s="8">
        <v>1</v>
      </c>
      <c r="F58" s="32">
        <f t="shared" si="15"/>
        <v>0</v>
      </c>
      <c r="G58" s="33">
        <f t="shared" si="16"/>
        <v>0</v>
      </c>
    </row>
    <row r="59" spans="1:7" s="1" customFormat="1" ht="18" customHeight="1" x14ac:dyDescent="0.35">
      <c r="A59" s="9">
        <v>6</v>
      </c>
      <c r="B59" s="5" t="s">
        <v>34</v>
      </c>
      <c r="C59" s="6" t="s">
        <v>35</v>
      </c>
      <c r="D59" s="41">
        <v>0</v>
      </c>
      <c r="E59" s="8">
        <v>20</v>
      </c>
      <c r="F59" s="32">
        <f t="shared" si="15"/>
        <v>0</v>
      </c>
      <c r="G59" s="33">
        <f t="shared" si="16"/>
        <v>0</v>
      </c>
    </row>
    <row r="60" spans="1:7" s="1" customFormat="1" ht="18" customHeight="1" x14ac:dyDescent="0.35">
      <c r="A60" s="9"/>
      <c r="B60" s="94" t="s">
        <v>39</v>
      </c>
      <c r="C60" s="95"/>
      <c r="D60" s="95"/>
      <c r="E60" s="95"/>
      <c r="F60" s="95"/>
      <c r="G60" s="96"/>
    </row>
    <row r="61" spans="1:7" s="1" customFormat="1" ht="18" customHeight="1" x14ac:dyDescent="0.35">
      <c r="A61" s="9">
        <v>7</v>
      </c>
      <c r="B61" s="5" t="s">
        <v>40</v>
      </c>
      <c r="C61" s="6" t="s">
        <v>38</v>
      </c>
      <c r="D61" s="41">
        <v>0</v>
      </c>
      <c r="E61" s="8">
        <v>1</v>
      </c>
      <c r="F61" s="32">
        <f t="shared" ref="F61" si="17">(D61*E61)</f>
        <v>0</v>
      </c>
      <c r="G61" s="33">
        <f t="shared" ref="G61" si="18">ROUND(F61*1.2,2)</f>
        <v>0</v>
      </c>
    </row>
    <row r="62" spans="1:7" s="1" customFormat="1" ht="18" customHeight="1" x14ac:dyDescent="0.35">
      <c r="A62" s="9"/>
      <c r="B62" s="94" t="s">
        <v>9</v>
      </c>
      <c r="C62" s="95"/>
      <c r="D62" s="95"/>
      <c r="E62" s="95"/>
      <c r="F62" s="95"/>
      <c r="G62" s="96"/>
    </row>
    <row r="63" spans="1:7" s="1" customFormat="1" ht="18" customHeight="1" x14ac:dyDescent="0.35">
      <c r="A63" s="9">
        <v>8</v>
      </c>
      <c r="B63" s="5" t="s">
        <v>49</v>
      </c>
      <c r="C63" s="6" t="s">
        <v>38</v>
      </c>
      <c r="D63" s="41">
        <v>0</v>
      </c>
      <c r="E63" s="7">
        <v>1</v>
      </c>
      <c r="F63" s="32">
        <f t="shared" ref="F63:F64" si="19">(D63*E63)</f>
        <v>0</v>
      </c>
      <c r="G63" s="33">
        <f t="shared" ref="G63:G64" si="20">ROUND(F63*1.2,2)</f>
        <v>0</v>
      </c>
    </row>
    <row r="64" spans="1:7" s="1" customFormat="1" ht="18" customHeight="1" x14ac:dyDescent="0.35">
      <c r="A64" s="55">
        <v>9</v>
      </c>
      <c r="B64" s="56" t="s">
        <v>41</v>
      </c>
      <c r="C64" s="57" t="s">
        <v>38</v>
      </c>
      <c r="D64" s="58">
        <v>0</v>
      </c>
      <c r="E64" s="8">
        <v>1</v>
      </c>
      <c r="F64" s="59">
        <f t="shared" si="19"/>
        <v>0</v>
      </c>
      <c r="G64" s="60">
        <f t="shared" si="20"/>
        <v>0</v>
      </c>
    </row>
    <row r="65" spans="1:8" s="1" customFormat="1" ht="18" customHeight="1" x14ac:dyDescent="0.35">
      <c r="A65" s="92" t="s">
        <v>5</v>
      </c>
      <c r="B65" s="93"/>
      <c r="C65" s="76"/>
      <c r="D65" s="77"/>
      <c r="E65" s="78"/>
      <c r="F65" s="79"/>
      <c r="G65" s="80">
        <f>SUM(F52:F64)</f>
        <v>0</v>
      </c>
    </row>
    <row r="66" spans="1:8" s="1" customFormat="1" ht="18" customHeight="1" x14ac:dyDescent="0.35">
      <c r="A66" s="102" t="s">
        <v>6</v>
      </c>
      <c r="B66" s="103"/>
      <c r="C66" s="68"/>
      <c r="D66" s="65"/>
      <c r="E66" s="66"/>
      <c r="F66" s="67"/>
      <c r="G66" s="70">
        <f>ROUND(G65*0.2,2)</f>
        <v>0</v>
      </c>
    </row>
    <row r="67" spans="1:8" s="1" customFormat="1" ht="18" customHeight="1" thickBot="1" x14ac:dyDescent="0.4">
      <c r="A67" s="100" t="s">
        <v>7</v>
      </c>
      <c r="B67" s="101"/>
      <c r="C67" s="61"/>
      <c r="D67" s="19"/>
      <c r="E67" s="20"/>
      <c r="F67" s="21"/>
      <c r="G67" s="36">
        <f>SUM(G65,G66)</f>
        <v>0</v>
      </c>
    </row>
    <row r="68" spans="1:8" s="1" customFormat="1" ht="18" customHeight="1" x14ac:dyDescent="0.35">
      <c r="A68" s="48"/>
      <c r="B68" s="49"/>
      <c r="C68" s="50"/>
      <c r="D68" s="51"/>
      <c r="E68" s="52"/>
      <c r="F68" s="53"/>
      <c r="G68" s="54"/>
    </row>
    <row r="69" spans="1:8" ht="15" thickBot="1" x14ac:dyDescent="0.4">
      <c r="A69" s="106"/>
      <c r="B69" s="106"/>
      <c r="C69" s="106"/>
      <c r="D69" s="106"/>
      <c r="E69" s="106"/>
      <c r="F69" s="106"/>
      <c r="G69" s="106"/>
      <c r="H69" s="106"/>
    </row>
    <row r="70" spans="1:8" s="1" customFormat="1" ht="46.25" customHeight="1" thickBot="1" x14ac:dyDescent="0.4">
      <c r="A70" s="39" t="s">
        <v>1</v>
      </c>
      <c r="B70" s="39" t="s">
        <v>61</v>
      </c>
      <c r="C70" s="22" t="s">
        <v>0</v>
      </c>
      <c r="D70" s="23" t="s">
        <v>2</v>
      </c>
      <c r="E70" s="22" t="s">
        <v>10</v>
      </c>
      <c r="F70" s="23" t="s">
        <v>3</v>
      </c>
      <c r="G70" s="24" t="s">
        <v>8</v>
      </c>
    </row>
    <row r="71" spans="1:8" s="1" customFormat="1" ht="15.75" hidden="1" customHeight="1" x14ac:dyDescent="0.35">
      <c r="A71" s="25"/>
      <c r="B71" s="25"/>
      <c r="C71" s="26"/>
      <c r="D71" s="27"/>
      <c r="E71" s="28"/>
      <c r="F71" s="29"/>
      <c r="G71" s="30"/>
    </row>
    <row r="72" spans="1:8" s="1" customFormat="1" ht="18" customHeight="1" x14ac:dyDescent="0.35">
      <c r="A72" s="31"/>
      <c r="B72" s="97" t="s">
        <v>29</v>
      </c>
      <c r="C72" s="98"/>
      <c r="D72" s="98"/>
      <c r="E72" s="98"/>
      <c r="F72" s="98"/>
      <c r="G72" s="99"/>
    </row>
    <row r="73" spans="1:8" s="1" customFormat="1" ht="18" customHeight="1" x14ac:dyDescent="0.35">
      <c r="A73" s="12">
        <v>1</v>
      </c>
      <c r="B73" s="13" t="s">
        <v>27</v>
      </c>
      <c r="C73" s="14" t="s">
        <v>4</v>
      </c>
      <c r="D73" s="40">
        <v>0</v>
      </c>
      <c r="E73" s="15">
        <v>0</v>
      </c>
      <c r="F73" s="32">
        <f>(D73*E73)</f>
        <v>0</v>
      </c>
      <c r="G73" s="33">
        <f>ROUND(F73*1.2,2)</f>
        <v>0</v>
      </c>
    </row>
    <row r="74" spans="1:8" s="1" customFormat="1" ht="18" customHeight="1" x14ac:dyDescent="0.35">
      <c r="A74" s="9">
        <v>2</v>
      </c>
      <c r="B74" s="5" t="s">
        <v>47</v>
      </c>
      <c r="C74" s="6" t="s">
        <v>4</v>
      </c>
      <c r="D74" s="41">
        <v>0</v>
      </c>
      <c r="E74" s="7">
        <v>0</v>
      </c>
      <c r="F74" s="32">
        <f t="shared" ref="F74:F77" si="21">(D74*E74)</f>
        <v>0</v>
      </c>
      <c r="G74" s="33">
        <f t="shared" ref="G74:G77" si="22">ROUND(F74*1.2,2)</f>
        <v>0</v>
      </c>
    </row>
    <row r="75" spans="1:8" s="1" customFormat="1" ht="18" customHeight="1" x14ac:dyDescent="0.35">
      <c r="A75" s="9">
        <v>3</v>
      </c>
      <c r="B75" s="45" t="s">
        <v>48</v>
      </c>
      <c r="C75" s="6" t="s">
        <v>4</v>
      </c>
      <c r="D75" s="41">
        <v>0</v>
      </c>
      <c r="E75" s="47">
        <v>1</v>
      </c>
      <c r="F75" s="32">
        <f t="shared" si="21"/>
        <v>0</v>
      </c>
      <c r="G75" s="33">
        <f t="shared" si="22"/>
        <v>0</v>
      </c>
    </row>
    <row r="76" spans="1:8" s="1" customFormat="1" ht="18" customHeight="1" x14ac:dyDescent="0.35">
      <c r="A76" s="9"/>
      <c r="B76" s="94" t="s">
        <v>52</v>
      </c>
      <c r="C76" s="95"/>
      <c r="D76" s="95"/>
      <c r="E76" s="95"/>
      <c r="F76" s="95"/>
      <c r="G76" s="96"/>
    </row>
    <row r="77" spans="1:8" s="1" customFormat="1" ht="18" customHeight="1" x14ac:dyDescent="0.35">
      <c r="A77" s="9">
        <v>4</v>
      </c>
      <c r="B77" s="5" t="s">
        <v>53</v>
      </c>
      <c r="C77" s="46" t="s">
        <v>4</v>
      </c>
      <c r="D77" s="41">
        <v>0</v>
      </c>
      <c r="E77" s="47">
        <v>17</v>
      </c>
      <c r="F77" s="32">
        <f t="shared" si="21"/>
        <v>0</v>
      </c>
      <c r="G77" s="33">
        <f t="shared" si="22"/>
        <v>0</v>
      </c>
    </row>
    <row r="78" spans="1:8" s="1" customFormat="1" ht="18" customHeight="1" x14ac:dyDescent="0.35">
      <c r="A78" s="9"/>
      <c r="B78" s="94" t="s">
        <v>32</v>
      </c>
      <c r="C78" s="95"/>
      <c r="D78" s="95"/>
      <c r="E78" s="95"/>
      <c r="F78" s="95"/>
      <c r="G78" s="96"/>
    </row>
    <row r="79" spans="1:8" s="1" customFormat="1" ht="18" customHeight="1" x14ac:dyDescent="0.35">
      <c r="A79" s="9">
        <v>5</v>
      </c>
      <c r="B79" s="5" t="s">
        <v>54</v>
      </c>
      <c r="C79" s="6" t="s">
        <v>4</v>
      </c>
      <c r="D79" s="41">
        <v>0</v>
      </c>
      <c r="E79" s="8">
        <v>1</v>
      </c>
      <c r="F79" s="32">
        <f t="shared" ref="F79:F82" si="23">(D79*E79)</f>
        <v>0</v>
      </c>
      <c r="G79" s="33">
        <f t="shared" ref="G79:G82" si="24">ROUND(F79*1.2,2)</f>
        <v>0</v>
      </c>
    </row>
    <row r="80" spans="1:8" s="1" customFormat="1" ht="18" customHeight="1" x14ac:dyDescent="0.35">
      <c r="A80" s="9">
        <v>6</v>
      </c>
      <c r="B80" s="5" t="s">
        <v>55</v>
      </c>
      <c r="C80" s="6" t="s">
        <v>4</v>
      </c>
      <c r="D80" s="41">
        <v>0</v>
      </c>
      <c r="E80" s="8">
        <v>1</v>
      </c>
      <c r="F80" s="32">
        <f t="shared" si="23"/>
        <v>0</v>
      </c>
      <c r="G80" s="33">
        <f t="shared" si="24"/>
        <v>0</v>
      </c>
    </row>
    <row r="81" spans="1:7" s="1" customFormat="1" ht="18" customHeight="1" x14ac:dyDescent="0.35">
      <c r="A81" s="9">
        <v>7</v>
      </c>
      <c r="B81" s="5" t="s">
        <v>34</v>
      </c>
      <c r="C81" s="6" t="s">
        <v>35</v>
      </c>
      <c r="D81" s="41">
        <v>0</v>
      </c>
      <c r="E81" s="8">
        <v>15</v>
      </c>
      <c r="F81" s="32">
        <f t="shared" si="23"/>
        <v>0</v>
      </c>
      <c r="G81" s="33">
        <f t="shared" si="24"/>
        <v>0</v>
      </c>
    </row>
    <row r="82" spans="1:7" s="1" customFormat="1" ht="18" customHeight="1" x14ac:dyDescent="0.35">
      <c r="A82" s="9">
        <v>8</v>
      </c>
      <c r="B82" s="5" t="s">
        <v>56</v>
      </c>
      <c r="C82" s="6" t="s">
        <v>35</v>
      </c>
      <c r="D82" s="41">
        <v>0</v>
      </c>
      <c r="E82" s="8">
        <v>50</v>
      </c>
      <c r="F82" s="32">
        <f t="shared" si="23"/>
        <v>0</v>
      </c>
      <c r="G82" s="33">
        <f t="shared" si="24"/>
        <v>0</v>
      </c>
    </row>
    <row r="83" spans="1:7" s="1" customFormat="1" ht="18" customHeight="1" x14ac:dyDescent="0.35">
      <c r="A83" s="9"/>
      <c r="B83" s="94" t="s">
        <v>39</v>
      </c>
      <c r="C83" s="95"/>
      <c r="D83" s="95"/>
      <c r="E83" s="95"/>
      <c r="F83" s="95"/>
      <c r="G83" s="96"/>
    </row>
    <row r="84" spans="1:7" s="1" customFormat="1" ht="18" customHeight="1" x14ac:dyDescent="0.35">
      <c r="A84" s="9">
        <v>9</v>
      </c>
      <c r="B84" s="5" t="s">
        <v>40</v>
      </c>
      <c r="C84" s="6" t="s">
        <v>38</v>
      </c>
      <c r="D84" s="41">
        <v>0</v>
      </c>
      <c r="E84" s="8">
        <v>1</v>
      </c>
      <c r="F84" s="32">
        <f t="shared" ref="F84" si="25">(D84*E84)</f>
        <v>0</v>
      </c>
      <c r="G84" s="33">
        <f t="shared" ref="G84" si="26">ROUND(F84*1.2,2)</f>
        <v>0</v>
      </c>
    </row>
    <row r="85" spans="1:7" s="1" customFormat="1" ht="18" customHeight="1" x14ac:dyDescent="0.35">
      <c r="A85" s="9"/>
      <c r="B85" s="94" t="s">
        <v>9</v>
      </c>
      <c r="C85" s="95"/>
      <c r="D85" s="95"/>
      <c r="E85" s="95"/>
      <c r="F85" s="95"/>
      <c r="G85" s="96"/>
    </row>
    <row r="86" spans="1:7" s="1" customFormat="1" ht="18" customHeight="1" x14ac:dyDescent="0.35">
      <c r="A86" s="9">
        <v>10</v>
      </c>
      <c r="B86" s="5" t="s">
        <v>49</v>
      </c>
      <c r="C86" s="6" t="s">
        <v>38</v>
      </c>
      <c r="D86" s="41">
        <v>0</v>
      </c>
      <c r="E86" s="7">
        <v>1</v>
      </c>
      <c r="F86" s="32">
        <f t="shared" ref="F86:F88" si="27">(D86*E86)</f>
        <v>0</v>
      </c>
      <c r="G86" s="33">
        <f t="shared" ref="G86:G88" si="28">ROUND(F86*1.2,2)</f>
        <v>0</v>
      </c>
    </row>
    <row r="87" spans="1:7" s="1" customFormat="1" ht="18" customHeight="1" x14ac:dyDescent="0.35">
      <c r="A87" s="9"/>
      <c r="B87" s="5" t="s">
        <v>57</v>
      </c>
      <c r="C87" s="6" t="s">
        <v>38</v>
      </c>
      <c r="D87" s="41">
        <v>0</v>
      </c>
      <c r="E87" s="7">
        <v>1</v>
      </c>
      <c r="F87" s="32">
        <f t="shared" si="27"/>
        <v>0</v>
      </c>
      <c r="G87" s="33">
        <f t="shared" si="28"/>
        <v>0</v>
      </c>
    </row>
    <row r="88" spans="1:7" s="1" customFormat="1" ht="18" customHeight="1" x14ac:dyDescent="0.35">
      <c r="A88" s="55">
        <v>11</v>
      </c>
      <c r="B88" s="56" t="s">
        <v>41</v>
      </c>
      <c r="C88" s="57" t="s">
        <v>38</v>
      </c>
      <c r="D88" s="58">
        <v>0</v>
      </c>
      <c r="E88" s="8">
        <v>1</v>
      </c>
      <c r="F88" s="59">
        <f t="shared" si="27"/>
        <v>0</v>
      </c>
      <c r="G88" s="60">
        <f t="shared" si="28"/>
        <v>0</v>
      </c>
    </row>
    <row r="89" spans="1:7" s="1" customFormat="1" ht="18" customHeight="1" x14ac:dyDescent="0.35">
      <c r="A89" s="92" t="s">
        <v>5</v>
      </c>
      <c r="B89" s="110"/>
      <c r="C89" s="68"/>
      <c r="D89" s="62"/>
      <c r="E89" s="63"/>
      <c r="F89" s="64"/>
      <c r="G89" s="69">
        <f>SUM(F73:F88)</f>
        <v>0</v>
      </c>
    </row>
    <row r="90" spans="1:7" s="1" customFormat="1" ht="18" customHeight="1" x14ac:dyDescent="0.35">
      <c r="A90" s="92" t="s">
        <v>6</v>
      </c>
      <c r="B90" s="110"/>
      <c r="C90" s="68"/>
      <c r="D90" s="65"/>
      <c r="E90" s="66"/>
      <c r="F90" s="67"/>
      <c r="G90" s="70">
        <f>ROUND(G89*0.2,2)</f>
        <v>0</v>
      </c>
    </row>
    <row r="91" spans="1:7" s="1" customFormat="1" ht="18" customHeight="1" thickBot="1" x14ac:dyDescent="0.4">
      <c r="A91" s="111" t="s">
        <v>7</v>
      </c>
      <c r="B91" s="112"/>
      <c r="C91" s="71"/>
      <c r="D91" s="72"/>
      <c r="E91" s="73"/>
      <c r="F91" s="74"/>
      <c r="G91" s="75">
        <f>SUM(G89,G90)</f>
        <v>0</v>
      </c>
    </row>
    <row r="94" spans="1:7" ht="7" customHeight="1" thickBot="1" x14ac:dyDescent="0.4"/>
    <row r="95" spans="1:7" ht="30" customHeight="1" thickBot="1" x14ac:dyDescent="0.4">
      <c r="A95" s="107" t="s">
        <v>58</v>
      </c>
      <c r="B95" s="108"/>
      <c r="C95" s="109"/>
      <c r="D95" s="3"/>
      <c r="E95" s="4"/>
      <c r="F95" s="10"/>
      <c r="G95" s="89">
        <f>SUM(G20,G44,G65,G89)</f>
        <v>0</v>
      </c>
    </row>
    <row r="96" spans="1:7" ht="22" customHeight="1" thickBot="1" x14ac:dyDescent="0.4">
      <c r="A96" s="104" t="s">
        <v>6</v>
      </c>
      <c r="B96" s="113"/>
      <c r="C96" s="114"/>
      <c r="D96" s="2"/>
      <c r="E96" s="17"/>
      <c r="F96" s="11"/>
      <c r="G96" s="91">
        <f>ROUND(G95*0.2,2)</f>
        <v>0</v>
      </c>
    </row>
    <row r="97" spans="1:7" ht="27.5" customHeight="1" thickBot="1" x14ac:dyDescent="0.4">
      <c r="A97" s="107" t="s">
        <v>59</v>
      </c>
      <c r="B97" s="108"/>
      <c r="C97" s="109"/>
      <c r="D97" s="19"/>
      <c r="E97" s="20"/>
      <c r="F97" s="21"/>
      <c r="G97" s="90">
        <f>SUM(G95,G96)</f>
        <v>0</v>
      </c>
    </row>
    <row r="100" spans="1:7" s="38" customFormat="1" x14ac:dyDescent="0.35">
      <c r="A100" s="81"/>
      <c r="B100" s="37" t="s">
        <v>11</v>
      </c>
      <c r="D100" s="82"/>
      <c r="E100" s="83"/>
    </row>
    <row r="101" spans="1:7" s="38" customFormat="1" x14ac:dyDescent="0.35">
      <c r="A101" s="81"/>
      <c r="B101" s="38" t="s">
        <v>12</v>
      </c>
      <c r="D101" s="82"/>
      <c r="E101" s="83"/>
    </row>
    <row r="102" spans="1:7" s="38" customFormat="1" x14ac:dyDescent="0.35">
      <c r="A102" s="81"/>
      <c r="B102" s="38" t="s">
        <v>13</v>
      </c>
      <c r="D102" s="82"/>
      <c r="E102" s="83"/>
    </row>
    <row r="103" spans="1:7" s="38" customFormat="1" x14ac:dyDescent="0.35">
      <c r="A103" s="81"/>
      <c r="B103" s="38" t="s">
        <v>14</v>
      </c>
      <c r="D103" s="82"/>
      <c r="E103" s="83"/>
    </row>
    <row r="104" spans="1:7" s="38" customFormat="1" x14ac:dyDescent="0.35">
      <c r="A104" s="81"/>
      <c r="B104" s="38" t="s">
        <v>15</v>
      </c>
      <c r="D104" s="82"/>
      <c r="E104" s="83"/>
    </row>
    <row r="105" spans="1:7" s="38" customFormat="1" x14ac:dyDescent="0.35">
      <c r="A105" s="81"/>
      <c r="B105" s="38" t="s">
        <v>16</v>
      </c>
      <c r="D105" s="82"/>
      <c r="E105" s="83"/>
    </row>
    <row r="106" spans="1:7" s="38" customFormat="1" x14ac:dyDescent="0.35">
      <c r="A106" s="81"/>
      <c r="B106" s="38" t="s">
        <v>17</v>
      </c>
      <c r="D106" s="82"/>
      <c r="E106" s="83"/>
    </row>
    <row r="107" spans="1:7" s="38" customFormat="1" x14ac:dyDescent="0.35">
      <c r="A107" s="81"/>
      <c r="B107" s="38" t="s">
        <v>18</v>
      </c>
      <c r="D107" s="82"/>
      <c r="E107" s="83"/>
    </row>
    <row r="108" spans="1:7" s="38" customFormat="1" x14ac:dyDescent="0.35">
      <c r="A108" s="81"/>
      <c r="B108" s="38" t="s">
        <v>19</v>
      </c>
      <c r="D108" s="82"/>
      <c r="E108" s="83"/>
    </row>
    <row r="109" spans="1:7" s="38" customFormat="1" x14ac:dyDescent="0.35">
      <c r="A109" s="81"/>
      <c r="B109" s="38" t="s">
        <v>20</v>
      </c>
      <c r="D109" s="82"/>
      <c r="E109" s="83"/>
    </row>
    <row r="110" spans="1:7" s="38" customFormat="1" x14ac:dyDescent="0.35">
      <c r="A110" s="81"/>
      <c r="B110" s="38" t="s">
        <v>21</v>
      </c>
      <c r="D110" s="82"/>
      <c r="E110" s="83"/>
    </row>
    <row r="111" spans="1:7" s="38" customFormat="1" x14ac:dyDescent="0.35">
      <c r="A111" s="81"/>
      <c r="B111" s="38" t="s">
        <v>22</v>
      </c>
      <c r="D111" s="82"/>
      <c r="E111" s="83"/>
    </row>
    <row r="112" spans="1:7" s="38" customFormat="1" x14ac:dyDescent="0.35">
      <c r="A112" s="81"/>
      <c r="B112" s="38" t="s">
        <v>23</v>
      </c>
      <c r="D112" s="82"/>
      <c r="E112" s="83"/>
    </row>
    <row r="113" spans="1:5" s="38" customFormat="1" x14ac:dyDescent="0.35">
      <c r="A113" s="81"/>
      <c r="D113" s="82"/>
      <c r="E113" s="83"/>
    </row>
    <row r="114" spans="1:5" s="38" customFormat="1" x14ac:dyDescent="0.35">
      <c r="A114" s="81"/>
      <c r="B114" s="38" t="s">
        <v>24</v>
      </c>
      <c r="D114" s="82"/>
      <c r="E114" s="83"/>
    </row>
    <row r="115" spans="1:5" s="38" customFormat="1" x14ac:dyDescent="0.35">
      <c r="A115" s="81"/>
      <c r="B115" s="38" t="s">
        <v>60</v>
      </c>
      <c r="D115" s="82"/>
      <c r="E115" s="83"/>
    </row>
    <row r="116" spans="1:5" s="38" customFormat="1" x14ac:dyDescent="0.35">
      <c r="A116" s="84"/>
      <c r="B116" s="85"/>
      <c r="C116" s="86"/>
      <c r="D116" s="87"/>
      <c r="E116" s="86"/>
    </row>
  </sheetData>
  <mergeCells count="35">
    <mergeCell ref="A95:C95"/>
    <mergeCell ref="A97:C97"/>
    <mergeCell ref="B85:G85"/>
    <mergeCell ref="A89:B89"/>
    <mergeCell ref="A90:B90"/>
    <mergeCell ref="A91:B91"/>
    <mergeCell ref="A96:C96"/>
    <mergeCell ref="B41:G41"/>
    <mergeCell ref="A45:B45"/>
    <mergeCell ref="A46:B46"/>
    <mergeCell ref="B76:G76"/>
    <mergeCell ref="A69:H69"/>
    <mergeCell ref="A67:B67"/>
    <mergeCell ref="B72:G72"/>
    <mergeCell ref="A44:B44"/>
    <mergeCell ref="B51:G51"/>
    <mergeCell ref="B78:G78"/>
    <mergeCell ref="B83:G83"/>
    <mergeCell ref="B56:G56"/>
    <mergeCell ref="B60:G60"/>
    <mergeCell ref="B62:G62"/>
    <mergeCell ref="A65:B65"/>
    <mergeCell ref="A66:B66"/>
    <mergeCell ref="B27:G27"/>
    <mergeCell ref="B32:G32"/>
    <mergeCell ref="B34:G34"/>
    <mergeCell ref="B39:G39"/>
    <mergeCell ref="A22:B22"/>
    <mergeCell ref="A20:B20"/>
    <mergeCell ref="A21:B21"/>
    <mergeCell ref="B17:G17"/>
    <mergeCell ref="B5:G5"/>
    <mergeCell ref="B8:G8"/>
    <mergeCell ref="B10:G10"/>
    <mergeCell ref="B15:G1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Šimunová</dc:creator>
  <cp:lastModifiedBy>Michaela Šimunová</cp:lastModifiedBy>
  <cp:lastPrinted>2014-01-24T12:37:33Z</cp:lastPrinted>
  <dcterms:created xsi:type="dcterms:W3CDTF">2013-07-24T06:45:22Z</dcterms:created>
  <dcterms:modified xsi:type="dcterms:W3CDTF">2014-01-24T13:53:49Z</dcterms:modified>
</cp:coreProperties>
</file>