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" windowWidth="19030" windowHeight="8200"/>
  </bookViews>
  <sheets>
    <sheet name="Hárok1" sheetId="1" r:id="rId1"/>
    <sheet name="Hárok2" sheetId="2" r:id="rId2"/>
    <sheet name="Hárok3" sheetId="3" r:id="rId3"/>
  </sheets>
  <calcPr calcId="145621" calcOnSave="0"/>
</workbook>
</file>

<file path=xl/calcChain.xml><?xml version="1.0" encoding="utf-8"?>
<calcChain xmlns="http://schemas.openxmlformats.org/spreadsheetml/2006/main">
  <c r="G33" i="1" l="1"/>
  <c r="G32" i="1"/>
  <c r="G30" i="1"/>
  <c r="G28" i="1"/>
  <c r="G23" i="1"/>
  <c r="G16" i="1"/>
  <c r="G13" i="1"/>
  <c r="F33" i="1"/>
  <c r="F32" i="1"/>
  <c r="F30" i="1"/>
  <c r="F28" i="1"/>
  <c r="F24" i="1"/>
  <c r="G24" i="1" s="1"/>
  <c r="F23" i="1"/>
  <c r="F16" i="1"/>
  <c r="F13" i="1"/>
  <c r="F9" i="1"/>
  <c r="F18" i="1"/>
  <c r="G18" i="1" s="1"/>
  <c r="F35" i="1"/>
  <c r="G35" i="1" s="1"/>
  <c r="F34" i="1"/>
  <c r="G34" i="1" s="1"/>
  <c r="F31" i="1"/>
  <c r="G31" i="1" s="1"/>
  <c r="F27" i="1"/>
  <c r="G27" i="1" s="1"/>
  <c r="F25" i="1"/>
  <c r="G25" i="1" s="1"/>
  <c r="F22" i="1"/>
  <c r="G22" i="1" s="1"/>
  <c r="F15" i="1" l="1"/>
  <c r="F14" i="1"/>
  <c r="G14" i="1" s="1"/>
  <c r="F12" i="1"/>
  <c r="G12" i="1" s="1"/>
  <c r="F10" i="1"/>
  <c r="G10" i="1" s="1"/>
  <c r="G15" i="1" l="1"/>
  <c r="G38" i="1"/>
  <c r="G9" i="1"/>
  <c r="G39" i="1" l="1"/>
  <c r="G40" i="1" s="1"/>
</calcChain>
</file>

<file path=xl/sharedStrings.xml><?xml version="1.0" encoding="utf-8"?>
<sst xmlns="http://schemas.openxmlformats.org/spreadsheetml/2006/main" count="76" uniqueCount="60">
  <si>
    <t>Merná jednotka</t>
  </si>
  <si>
    <t>P.č.</t>
  </si>
  <si>
    <t>Cena za MJ bez DPH</t>
  </si>
  <si>
    <t>Cena celkom bez DPH</t>
  </si>
  <si>
    <t>ks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</si>
  <si>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</si>
  <si>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</si>
  <si>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</si>
  <si>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</si>
  <si>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</si>
  <si>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</si>
  <si>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</si>
  <si>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</si>
  <si>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</si>
  <si>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</si>
  <si>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</si>
  <si>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</si>
  <si>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</si>
  <si>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</si>
  <si>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</si>
  <si>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</si>
  <si>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>m</t>
  </si>
  <si>
    <t>kpl</t>
  </si>
  <si>
    <t xml:space="preserve">                                                                                                       Podpis, pečiatka</t>
  </si>
  <si>
    <t xml:space="preserve">              Práce a dodávky HSV</t>
  </si>
  <si>
    <t>Zamurovanie rýh tehlami P200 na maltu MVC - rozbvody ZT.</t>
  </si>
  <si>
    <t xml:space="preserve">Zamurovanie rýh v stenách chodbových  hrúbky do 140 mm   </t>
  </si>
  <si>
    <t>Zvislé a kompletné konštrukcie</t>
  </si>
  <si>
    <t xml:space="preserve">            Úpravy povrchov, podlahy, osadenie</t>
  </si>
  <si>
    <t xml:space="preserve">Zakrývanie pred znečistením predmetov a konštrukcií chodby a soc. zariadenia   </t>
  </si>
  <si>
    <t xml:space="preserve">Omietka rýh v stenách maltou sadrovou, šírky nad 150 do 300 mm   </t>
  </si>
  <si>
    <t xml:space="preserve">Vnútorná omietka stien BAUMIT, vápennocementová, strojné miešanie, ručné nanášanie, Baumit MVR Uni (Baumit MVR Uni) hr. 10 mm   </t>
  </si>
  <si>
    <t xml:space="preserve">Osadenie revíznych dvierok 300x300   </t>
  </si>
  <si>
    <t>Dvierka revízne 300x300   plastové</t>
  </si>
  <si>
    <t xml:space="preserve">              Práce a dodávky PSV</t>
  </si>
  <si>
    <t>Dokončovacie práce a obklady</t>
  </si>
  <si>
    <t xml:space="preserve">            Presun hmôt</t>
  </si>
  <si>
    <t xml:space="preserve">Presun hmôt pre budovy JKSO 801, 803,812,zvislá konštr.z tehál,tvárnic,z kovu výšky do 24 m   </t>
  </si>
  <si>
    <t xml:space="preserve">Doplnenie obkladov z obkladačiek hutných alebo polohutných -0,00458t   </t>
  </si>
  <si>
    <t xml:space="preserve">Lepidlo na obklady a dlažby Flex kleber - flexibilné lepidlo, 25 kg vrece   KNAUF   </t>
  </si>
  <si>
    <t xml:space="preserve">škárovacia hmota na obklady a dlažby šedá, 5 kg vrece   KNAUF   </t>
  </si>
  <si>
    <t xml:space="preserve">Presun hmôt pre obklady keramické v objektoch výšky nad 24 do 36 m   </t>
  </si>
  <si>
    <t xml:space="preserve">            Dokončovacie práce - nátery</t>
  </si>
  <si>
    <t xml:space="preserve">Nátery olejové farby bielej betónových povrchov stien dvojnásobné 1x email izolovanie   </t>
  </si>
  <si>
    <t xml:space="preserve">Nátery syntetické farby bielej betónových povrchov stropov dvojnásobné 1x s emailovaním   </t>
  </si>
  <si>
    <t xml:space="preserve">            Dokončovacie práce - maľby</t>
  </si>
  <si>
    <t xml:space="preserve">Penetrovanie jednonásobné jemnozrnných podkladov výšky do 3, 80 m   </t>
  </si>
  <si>
    <t xml:space="preserve">Zakrývanie podláh a zariadení papierom v miestnostiach alebo na schodisku   </t>
  </si>
  <si>
    <t xml:space="preserve">Maľby z maliarskych zmesí Primalex, Farmal, ručne nanášané dvojnásobné základné na podklad jemnozrnný výšky do 3, 80 m   </t>
  </si>
  <si>
    <t xml:space="preserve">Oprava stierky stien v rozsahu 10 %  výšky do 3, 80 m   </t>
  </si>
  <si>
    <t xml:space="preserve">Oprava stierky stien v rozsahu 30 % výšky do 3, 80 m   </t>
  </si>
  <si>
    <t>m2</t>
  </si>
  <si>
    <t>t</t>
  </si>
  <si>
    <t>Množstvo celkom</t>
  </si>
  <si>
    <t>Cena spolu vrátane všetkých nákladov na dopravu bez DPH</t>
  </si>
  <si>
    <t>Cena spolu vrátane všetkých nákladov na dopravu s DPH</t>
  </si>
  <si>
    <t xml:space="preserve">Stavebné úpravy v rámci výmeny rozvodov studenej a teplej vody v objekte Študentského domova APZ - "Výkaz - výmer" </t>
  </si>
  <si>
    <t>Popis</t>
  </si>
  <si>
    <t xml:space="preserve">                         </t>
  </si>
  <si>
    <t xml:space="preserve">  Príloha č. 1 k č.p.: PA-ETU-59-006/2014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</si>
</sst>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8"/>
      <color indexed="12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3" fillId="0" borderId="4" xfId="0" applyFont="1" applyBorder="1" applyAlignme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7" xfId="0" applyFont="1" applyBorder="1" applyAlignment="1"/>
    <xf numFmtId="0" fontId="1" fillId="0" borderId="7" xfId="0" applyFont="1" applyBorder="1" applyAlignment="1" applyProtection="1">
      <protection locked="0"/>
    </xf>
    <xf numFmtId="0" fontId="1" fillId="0" borderId="7" xfId="0" applyFont="1" applyBorder="1" applyAlignment="1" applyProtection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 applyProtection="1">
      <alignment vertical="center" wrapText="1"/>
    </xf>
    <xf numFmtId="165" fontId="1" fillId="0" borderId="12" xfId="0" applyNumberFormat="1" applyFont="1" applyBorder="1" applyAlignment="1">
      <alignment horizontal="right"/>
    </xf>
    <xf numFmtId="0" fontId="7" fillId="0" borderId="0" xfId="0" applyFont="1"/>
    <xf numFmtId="0" fontId="1" fillId="0" borderId="0" xfId="0" applyFont="1"/>
    <xf numFmtId="165" fontId="3" fillId="0" borderId="11" xfId="0" applyNumberFormat="1" applyFont="1" applyBorder="1"/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16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65" fontId="8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1" fillId="0" borderId="23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2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165" fontId="3" fillId="0" borderId="12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165" fontId="3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J12" sqref="J12"/>
    </sheetView>
  </sheetViews>
  <sheetFormatPr defaultRowHeight="14.5" x14ac:dyDescent="0.35"/>
  <cols>
    <col min="1" max="1" width="6.453125" customWidth="1"/>
    <col min="2" max="2" width="46.26953125" customWidth="1"/>
    <col min="3" max="3" width="9.26953125" customWidth="1"/>
    <col min="4" max="4" width="12.08984375" customWidth="1"/>
    <col min="5" max="5" width="10.54296875" customWidth="1"/>
    <col min="6" max="6" width="11.453125" customWidth="1"/>
    <col min="7" max="7" width="11.6328125" customWidth="1"/>
  </cols>
  <sheetData>
    <row r="1" spans="1:8" s="1" customFormat="1" x14ac:dyDescent="0.35">
      <c r="E1" s="27" t="s">
        <v>59</v>
      </c>
    </row>
    <row r="2" spans="1:8" s="1" customFormat="1" ht="14.4" customHeight="1" x14ac:dyDescent="0.35">
      <c r="D2" s="1" t="s">
        <v>58</v>
      </c>
    </row>
    <row r="3" spans="1:8" ht="15" thickBot="1" x14ac:dyDescent="0.4">
      <c r="A3" s="100" t="s">
        <v>56</v>
      </c>
      <c r="B3" s="100"/>
      <c r="C3" s="100"/>
      <c r="D3" s="100"/>
      <c r="E3" s="100"/>
      <c r="F3" s="100"/>
      <c r="G3" s="100"/>
      <c r="H3" s="100"/>
    </row>
    <row r="4" spans="1:8" ht="46.25" customHeight="1" thickBot="1" x14ac:dyDescent="0.4">
      <c r="A4" s="101" t="s">
        <v>1</v>
      </c>
      <c r="B4" s="101" t="s">
        <v>57</v>
      </c>
      <c r="C4" s="102" t="s">
        <v>0</v>
      </c>
      <c r="D4" s="103" t="s">
        <v>2</v>
      </c>
      <c r="E4" s="102" t="s">
        <v>53</v>
      </c>
      <c r="F4" s="103" t="s">
        <v>3</v>
      </c>
      <c r="G4" s="104" t="s">
        <v>6</v>
      </c>
    </row>
    <row r="5" spans="1:8" ht="15.75" hidden="1" customHeight="1" thickBot="1" x14ac:dyDescent="0.35">
      <c r="A5" s="18"/>
      <c r="B5" s="18"/>
      <c r="C5" s="19"/>
      <c r="D5" s="20"/>
      <c r="E5" s="21"/>
      <c r="F5" s="22"/>
      <c r="G5" s="23"/>
    </row>
    <row r="6" spans="1:8" s="1" customFormat="1" ht="18" customHeight="1" x14ac:dyDescent="0.35">
      <c r="A6" s="85" t="s">
        <v>24</v>
      </c>
      <c r="B6" s="86"/>
      <c r="C6" s="86"/>
      <c r="D6" s="86"/>
      <c r="E6" s="86"/>
      <c r="F6" s="86"/>
      <c r="G6" s="87"/>
    </row>
    <row r="7" spans="1:8" s="1" customFormat="1" ht="18" customHeight="1" x14ac:dyDescent="0.35">
      <c r="A7" s="88"/>
      <c r="B7" s="89"/>
      <c r="C7" s="89"/>
      <c r="D7" s="89"/>
      <c r="E7" s="89"/>
      <c r="F7" s="89"/>
      <c r="G7" s="90"/>
    </row>
    <row r="8" spans="1:8" s="1" customFormat="1" ht="18" customHeight="1" x14ac:dyDescent="0.35">
      <c r="A8" s="47"/>
      <c r="B8" s="50" t="s">
        <v>27</v>
      </c>
      <c r="C8" s="48"/>
      <c r="D8" s="48"/>
      <c r="E8" s="48"/>
      <c r="F8" s="48"/>
      <c r="G8" s="49"/>
    </row>
    <row r="9" spans="1:8" ht="18" customHeight="1" x14ac:dyDescent="0.35">
      <c r="A9" s="10">
        <v>1</v>
      </c>
      <c r="B9" s="11" t="s">
        <v>25</v>
      </c>
      <c r="C9" s="12" t="s">
        <v>21</v>
      </c>
      <c r="D9" s="55">
        <v>0</v>
      </c>
      <c r="E9" s="59">
        <v>117.6</v>
      </c>
      <c r="F9" s="65">
        <f>(D9*E9)</f>
        <v>0</v>
      </c>
      <c r="G9" s="71">
        <f>ROUND(F9*1.2,2)</f>
        <v>0</v>
      </c>
    </row>
    <row r="10" spans="1:8" ht="18" customHeight="1" x14ac:dyDescent="0.35">
      <c r="A10" s="7">
        <v>2</v>
      </c>
      <c r="B10" s="69" t="s">
        <v>26</v>
      </c>
      <c r="C10" s="5" t="s">
        <v>51</v>
      </c>
      <c r="D10" s="56">
        <v>0</v>
      </c>
      <c r="E10" s="60">
        <v>96.9</v>
      </c>
      <c r="F10" s="65">
        <f t="shared" ref="F10:F16" si="0">(D10*E10)</f>
        <v>0</v>
      </c>
      <c r="G10" s="71">
        <f t="shared" ref="G10:G16" si="1">ROUND(F10*1.2,2)</f>
        <v>0</v>
      </c>
    </row>
    <row r="11" spans="1:8" ht="18" customHeight="1" x14ac:dyDescent="0.35">
      <c r="A11" s="82" t="s">
        <v>28</v>
      </c>
      <c r="B11" s="83"/>
      <c r="C11" s="83"/>
      <c r="D11" s="83"/>
      <c r="E11" s="83"/>
      <c r="F11" s="83"/>
      <c r="G11" s="84"/>
    </row>
    <row r="12" spans="1:8" s="1" customFormat="1" ht="26" customHeight="1" x14ac:dyDescent="0.35">
      <c r="A12" s="76">
        <v>3</v>
      </c>
      <c r="B12" s="69" t="s">
        <v>29</v>
      </c>
      <c r="C12" s="77" t="s">
        <v>51</v>
      </c>
      <c r="D12" s="78">
        <v>0</v>
      </c>
      <c r="E12" s="61">
        <v>488.3</v>
      </c>
      <c r="F12" s="75">
        <f t="shared" si="0"/>
        <v>0</v>
      </c>
      <c r="G12" s="79">
        <f t="shared" si="1"/>
        <v>0</v>
      </c>
    </row>
    <row r="13" spans="1:8" s="1" customFormat="1" ht="26.5" customHeight="1" x14ac:dyDescent="0.35">
      <c r="A13" s="76">
        <v>4</v>
      </c>
      <c r="B13" s="69" t="s">
        <v>30</v>
      </c>
      <c r="C13" s="80" t="s">
        <v>51</v>
      </c>
      <c r="D13" s="78">
        <v>0</v>
      </c>
      <c r="E13" s="81">
        <v>117.6</v>
      </c>
      <c r="F13" s="75">
        <f t="shared" si="0"/>
        <v>0</v>
      </c>
      <c r="G13" s="79">
        <f t="shared" si="1"/>
        <v>0</v>
      </c>
    </row>
    <row r="14" spans="1:8" s="1" customFormat="1" ht="25.5" customHeight="1" x14ac:dyDescent="0.35">
      <c r="A14" s="76">
        <v>5</v>
      </c>
      <c r="B14" s="69" t="s">
        <v>31</v>
      </c>
      <c r="C14" s="77" t="s">
        <v>51</v>
      </c>
      <c r="D14" s="78">
        <v>0</v>
      </c>
      <c r="E14" s="61">
        <v>96.9</v>
      </c>
      <c r="F14" s="75">
        <f t="shared" si="0"/>
        <v>0</v>
      </c>
      <c r="G14" s="79">
        <f t="shared" si="1"/>
        <v>0</v>
      </c>
    </row>
    <row r="15" spans="1:8" s="1" customFormat="1" ht="18" customHeight="1" x14ac:dyDescent="0.35">
      <c r="A15" s="76">
        <v>6</v>
      </c>
      <c r="B15" s="69" t="s">
        <v>32</v>
      </c>
      <c r="C15" s="77" t="s">
        <v>4</v>
      </c>
      <c r="D15" s="78">
        <v>0</v>
      </c>
      <c r="E15" s="61">
        <v>66</v>
      </c>
      <c r="F15" s="75">
        <f t="shared" si="0"/>
        <v>0</v>
      </c>
      <c r="G15" s="79">
        <f t="shared" si="1"/>
        <v>0</v>
      </c>
    </row>
    <row r="16" spans="1:8" s="1" customFormat="1" ht="18" customHeight="1" x14ac:dyDescent="0.35">
      <c r="A16" s="76">
        <v>7</v>
      </c>
      <c r="B16" s="69" t="s">
        <v>33</v>
      </c>
      <c r="C16" s="77" t="s">
        <v>4</v>
      </c>
      <c r="D16" s="78">
        <v>0</v>
      </c>
      <c r="E16" s="60">
        <v>66</v>
      </c>
      <c r="F16" s="75">
        <f t="shared" si="0"/>
        <v>0</v>
      </c>
      <c r="G16" s="79">
        <f t="shared" si="1"/>
        <v>0</v>
      </c>
    </row>
    <row r="17" spans="1:7" s="1" customFormat="1" ht="18" customHeight="1" x14ac:dyDescent="0.35">
      <c r="A17" s="91" t="s">
        <v>36</v>
      </c>
      <c r="B17" s="92"/>
      <c r="C17" s="92"/>
      <c r="D17" s="92"/>
      <c r="E17" s="92"/>
      <c r="F17" s="92"/>
      <c r="G17" s="93"/>
    </row>
    <row r="18" spans="1:7" s="1" customFormat="1" ht="28.5" customHeight="1" x14ac:dyDescent="0.35">
      <c r="A18" s="10">
        <v>8</v>
      </c>
      <c r="B18" s="69" t="s">
        <v>37</v>
      </c>
      <c r="C18" s="12" t="s">
        <v>52</v>
      </c>
      <c r="D18" s="55">
        <v>0</v>
      </c>
      <c r="E18" s="13">
        <v>42.79</v>
      </c>
      <c r="F18" s="65">
        <f>(D18*E18)</f>
        <v>0</v>
      </c>
      <c r="G18" s="71">
        <f>ROUND(F18*1.2,2)</f>
        <v>0</v>
      </c>
    </row>
    <row r="19" spans="1:7" s="1" customFormat="1" ht="18" customHeight="1" x14ac:dyDescent="0.35">
      <c r="A19" s="85" t="s">
        <v>34</v>
      </c>
      <c r="B19" s="86"/>
      <c r="C19" s="86"/>
      <c r="D19" s="86"/>
      <c r="E19" s="86"/>
      <c r="F19" s="86"/>
      <c r="G19" s="87"/>
    </row>
    <row r="20" spans="1:7" s="1" customFormat="1" ht="18" customHeight="1" x14ac:dyDescent="0.35">
      <c r="A20" s="88"/>
      <c r="B20" s="89"/>
      <c r="C20" s="89"/>
      <c r="D20" s="89"/>
      <c r="E20" s="89"/>
      <c r="F20" s="89"/>
      <c r="G20" s="90"/>
    </row>
    <row r="21" spans="1:7" s="1" customFormat="1" ht="18" customHeight="1" x14ac:dyDescent="0.35">
      <c r="A21" s="47"/>
      <c r="B21" s="50" t="s">
        <v>35</v>
      </c>
      <c r="C21" s="48"/>
      <c r="D21" s="48"/>
      <c r="E21" s="48"/>
      <c r="F21" s="48"/>
      <c r="G21" s="49"/>
    </row>
    <row r="22" spans="1:7" s="1" customFormat="1" ht="28" customHeight="1" x14ac:dyDescent="0.35">
      <c r="A22" s="72">
        <v>9</v>
      </c>
      <c r="B22" s="69" t="s">
        <v>38</v>
      </c>
      <c r="C22" s="73" t="s">
        <v>4</v>
      </c>
      <c r="D22" s="74">
        <v>0</v>
      </c>
      <c r="E22" s="57">
        <v>1680</v>
      </c>
      <c r="F22" s="75">
        <f>(D22*E22)</f>
        <v>0</v>
      </c>
      <c r="G22" s="79">
        <f>ROUND(F22*1.2,2)</f>
        <v>0</v>
      </c>
    </row>
    <row r="23" spans="1:7" s="1" customFormat="1" ht="30" customHeight="1" x14ac:dyDescent="0.35">
      <c r="A23" s="72">
        <v>10</v>
      </c>
      <c r="B23" s="69" t="s">
        <v>39</v>
      </c>
      <c r="C23" s="73" t="s">
        <v>4</v>
      </c>
      <c r="D23" s="74">
        <v>0</v>
      </c>
      <c r="E23" s="59">
        <v>17</v>
      </c>
      <c r="F23" s="75">
        <f>(D23*E23)</f>
        <v>0</v>
      </c>
      <c r="G23" s="79">
        <f>ROUND(F23*1.2,2)</f>
        <v>0</v>
      </c>
    </row>
    <row r="24" spans="1:7" s="1" customFormat="1" ht="28" customHeight="1" x14ac:dyDescent="0.35">
      <c r="A24" s="72">
        <v>11</v>
      </c>
      <c r="B24" s="69" t="s">
        <v>40</v>
      </c>
      <c r="C24" s="73" t="s">
        <v>4</v>
      </c>
      <c r="D24" s="74">
        <v>0</v>
      </c>
      <c r="E24" s="59">
        <v>9</v>
      </c>
      <c r="F24" s="75">
        <f>(D24*E24)</f>
        <v>0</v>
      </c>
      <c r="G24" s="79">
        <f>ROUND(F24*1.2,2)</f>
        <v>0</v>
      </c>
    </row>
    <row r="25" spans="1:7" ht="28" customHeight="1" x14ac:dyDescent="0.35">
      <c r="A25" s="76">
        <v>12</v>
      </c>
      <c r="B25" s="69" t="s">
        <v>41</v>
      </c>
      <c r="C25" s="77" t="s">
        <v>52</v>
      </c>
      <c r="D25" s="78">
        <v>0</v>
      </c>
      <c r="E25" s="6">
        <v>8.18</v>
      </c>
      <c r="F25" s="75">
        <f t="shared" ref="F25" si="2">(D25*E25)</f>
        <v>0</v>
      </c>
      <c r="G25" s="79">
        <f t="shared" ref="G25" si="3">ROUND(F25*1.2,2)</f>
        <v>0</v>
      </c>
    </row>
    <row r="26" spans="1:7" ht="18" customHeight="1" x14ac:dyDescent="0.35">
      <c r="A26" s="82" t="s">
        <v>42</v>
      </c>
      <c r="B26" s="83"/>
      <c r="C26" s="83"/>
      <c r="D26" s="83"/>
      <c r="E26" s="83"/>
      <c r="F26" s="83"/>
      <c r="G26" s="84"/>
    </row>
    <row r="27" spans="1:7" ht="26.5" customHeight="1" x14ac:dyDescent="0.35">
      <c r="A27" s="7">
        <v>13</v>
      </c>
      <c r="B27" s="69" t="s">
        <v>43</v>
      </c>
      <c r="C27" s="5" t="s">
        <v>51</v>
      </c>
      <c r="D27" s="56">
        <v>0</v>
      </c>
      <c r="E27" s="61">
        <v>35.6</v>
      </c>
      <c r="F27" s="65">
        <f t="shared" ref="F27:F28" si="4">(D27*E27)</f>
        <v>0</v>
      </c>
      <c r="G27" s="71">
        <f t="shared" ref="G27:G28" si="5">ROUND(F27*1.2,2)</f>
        <v>0</v>
      </c>
    </row>
    <row r="28" spans="1:7" s="1" customFormat="1" ht="27.5" customHeight="1" x14ac:dyDescent="0.35">
      <c r="A28" s="7">
        <v>14</v>
      </c>
      <c r="B28" s="69" t="s">
        <v>44</v>
      </c>
      <c r="C28" s="29" t="s">
        <v>51</v>
      </c>
      <c r="D28" s="56">
        <v>0</v>
      </c>
      <c r="E28" s="58">
        <v>460.4</v>
      </c>
      <c r="F28" s="65">
        <f t="shared" si="4"/>
        <v>0</v>
      </c>
      <c r="G28" s="71">
        <f t="shared" si="5"/>
        <v>0</v>
      </c>
    </row>
    <row r="29" spans="1:7" s="1" customFormat="1" ht="18" customHeight="1" x14ac:dyDescent="0.35">
      <c r="A29" s="82" t="s">
        <v>45</v>
      </c>
      <c r="B29" s="83"/>
      <c r="C29" s="83"/>
      <c r="D29" s="83"/>
      <c r="E29" s="83"/>
      <c r="F29" s="83"/>
      <c r="G29" s="84"/>
    </row>
    <row r="30" spans="1:7" s="1" customFormat="1" ht="27.5" customHeight="1" x14ac:dyDescent="0.35">
      <c r="A30" s="7">
        <v>15</v>
      </c>
      <c r="B30" s="69" t="s">
        <v>46</v>
      </c>
      <c r="C30" s="29" t="s">
        <v>51</v>
      </c>
      <c r="D30" s="56">
        <v>0</v>
      </c>
      <c r="E30" s="63">
        <v>388.6</v>
      </c>
      <c r="F30" s="65">
        <f t="shared" ref="F30:F35" si="6">(D30*E30)</f>
        <v>0</v>
      </c>
      <c r="G30" s="67">
        <f t="shared" ref="G30:G35" si="7">ROUND(F30*1.2,2)</f>
        <v>0</v>
      </c>
    </row>
    <row r="31" spans="1:7" ht="28" customHeight="1" x14ac:dyDescent="0.35">
      <c r="A31" s="7">
        <v>16</v>
      </c>
      <c r="B31" s="69" t="s">
        <v>47</v>
      </c>
      <c r="C31" s="5" t="s">
        <v>51</v>
      </c>
      <c r="D31" s="56">
        <v>0</v>
      </c>
      <c r="E31" s="61">
        <v>204.5</v>
      </c>
      <c r="F31" s="65">
        <f t="shared" si="6"/>
        <v>0</v>
      </c>
      <c r="G31" s="67">
        <f t="shared" si="7"/>
        <v>0</v>
      </c>
    </row>
    <row r="32" spans="1:7" s="1" customFormat="1" ht="27.5" customHeight="1" x14ac:dyDescent="0.35">
      <c r="A32" s="7">
        <v>17</v>
      </c>
      <c r="B32" s="69" t="s">
        <v>48</v>
      </c>
      <c r="C32" s="5" t="s">
        <v>51</v>
      </c>
      <c r="D32" s="56">
        <v>0</v>
      </c>
      <c r="E32" s="61">
        <v>388.6</v>
      </c>
      <c r="F32" s="65">
        <f t="shared" si="6"/>
        <v>0</v>
      </c>
      <c r="G32" s="67">
        <f t="shared" si="7"/>
        <v>0</v>
      </c>
    </row>
    <row r="33" spans="1:7" s="1" customFormat="1" x14ac:dyDescent="0.35">
      <c r="A33" s="7">
        <v>18</v>
      </c>
      <c r="B33" s="69" t="s">
        <v>49</v>
      </c>
      <c r="C33" s="5" t="s">
        <v>51</v>
      </c>
      <c r="D33" s="56">
        <v>0</v>
      </c>
      <c r="E33" s="61">
        <v>92.3</v>
      </c>
      <c r="F33" s="65">
        <f t="shared" si="6"/>
        <v>0</v>
      </c>
      <c r="G33" s="67">
        <f t="shared" si="7"/>
        <v>0</v>
      </c>
    </row>
    <row r="34" spans="1:7" s="1" customFormat="1" ht="17" customHeight="1" thickBot="1" x14ac:dyDescent="0.4">
      <c r="A34" s="53">
        <v>19</v>
      </c>
      <c r="B34" s="70" t="s">
        <v>50</v>
      </c>
      <c r="C34" s="54" t="s">
        <v>51</v>
      </c>
      <c r="D34" s="62">
        <v>0</v>
      </c>
      <c r="E34" s="64">
        <v>100.8</v>
      </c>
      <c r="F34" s="66">
        <f t="shared" si="6"/>
        <v>0</v>
      </c>
      <c r="G34" s="68">
        <f t="shared" si="7"/>
        <v>0</v>
      </c>
    </row>
    <row r="35" spans="1:7" s="1" customFormat="1" ht="15.75" hidden="1" customHeight="1" x14ac:dyDescent="0.35">
      <c r="A35" s="10">
        <v>6</v>
      </c>
      <c r="B35" s="51" t="s">
        <v>33</v>
      </c>
      <c r="C35" s="12" t="s">
        <v>22</v>
      </c>
      <c r="D35" s="28">
        <v>0</v>
      </c>
      <c r="E35" s="52">
        <v>1</v>
      </c>
      <c r="F35" s="24">
        <f t="shared" si="6"/>
        <v>0</v>
      </c>
      <c r="G35" s="25">
        <f t="shared" si="7"/>
        <v>0</v>
      </c>
    </row>
    <row r="36" spans="1:7" s="1" customFormat="1" ht="18" customHeight="1" x14ac:dyDescent="0.35">
      <c r="A36" s="30"/>
      <c r="B36" s="31"/>
      <c r="C36" s="32"/>
      <c r="D36" s="33"/>
      <c r="E36" s="34"/>
      <c r="F36" s="35"/>
      <c r="G36" s="36"/>
    </row>
    <row r="37" spans="1:7" ht="8" customHeight="1" thickBot="1" x14ac:dyDescent="0.4"/>
    <row r="38" spans="1:7" ht="15" thickBot="1" x14ac:dyDescent="0.4">
      <c r="A38" s="94" t="s">
        <v>54</v>
      </c>
      <c r="B38" s="95"/>
      <c r="C38" s="96"/>
      <c r="D38" s="3"/>
      <c r="E38" s="4"/>
      <c r="F38" s="8"/>
      <c r="G38" s="44">
        <f>SUM(F9:F34)</f>
        <v>0</v>
      </c>
    </row>
    <row r="39" spans="1:7" s="27" customFormat="1" thickBot="1" x14ac:dyDescent="0.35">
      <c r="A39" s="97" t="s">
        <v>5</v>
      </c>
      <c r="B39" s="98"/>
      <c r="C39" s="99"/>
      <c r="D39" s="2"/>
      <c r="E39" s="14"/>
      <c r="F39" s="9"/>
      <c r="G39" s="46">
        <f>ROUND(G38*0.2,2)</f>
        <v>0</v>
      </c>
    </row>
    <row r="40" spans="1:7" s="27" customFormat="1" thickBot="1" x14ac:dyDescent="0.35">
      <c r="A40" s="94" t="s">
        <v>55</v>
      </c>
      <c r="B40" s="95"/>
      <c r="C40" s="96"/>
      <c r="D40" s="15"/>
      <c r="E40" s="16"/>
      <c r="F40" s="17"/>
      <c r="G40" s="45">
        <f>SUM(G38,G39)</f>
        <v>0</v>
      </c>
    </row>
    <row r="41" spans="1:7" s="27" customFormat="1" x14ac:dyDescent="0.35">
      <c r="A41"/>
      <c r="B41"/>
      <c r="C41"/>
      <c r="D41"/>
      <c r="E41"/>
      <c r="F41"/>
      <c r="G41"/>
    </row>
    <row r="42" spans="1:7" s="27" customFormat="1" x14ac:dyDescent="0.35">
      <c r="A42"/>
      <c r="B42"/>
      <c r="C42"/>
      <c r="D42"/>
      <c r="E42"/>
      <c r="F42"/>
      <c r="G42"/>
    </row>
    <row r="43" spans="1:7" s="27" customFormat="1" x14ac:dyDescent="0.35">
      <c r="A43" s="37"/>
      <c r="B43" s="26" t="s">
        <v>7</v>
      </c>
      <c r="D43" s="38"/>
      <c r="E43" s="39"/>
    </row>
    <row r="44" spans="1:7" s="27" customFormat="1" x14ac:dyDescent="0.35">
      <c r="A44" s="37"/>
      <c r="B44" s="27" t="s">
        <v>8</v>
      </c>
      <c r="D44" s="38"/>
      <c r="E44" s="39"/>
    </row>
    <row r="45" spans="1:7" s="27" customFormat="1" x14ac:dyDescent="0.35">
      <c r="A45" s="37"/>
      <c r="B45" s="27" t="s">
        <v>9</v>
      </c>
      <c r="D45" s="38"/>
      <c r="E45" s="39"/>
    </row>
    <row r="46" spans="1:7" s="27" customFormat="1" x14ac:dyDescent="0.35">
      <c r="A46" s="37"/>
      <c r="B46" s="27" t="s">
        <v>10</v>
      </c>
      <c r="D46" s="38"/>
      <c r="E46" s="39"/>
    </row>
    <row r="47" spans="1:7" s="27" customFormat="1" x14ac:dyDescent="0.35">
      <c r="A47" s="37"/>
      <c r="B47" s="27" t="s">
        <v>11</v>
      </c>
      <c r="D47" s="38"/>
      <c r="E47" s="39"/>
    </row>
    <row r="48" spans="1:7" s="27" customFormat="1" x14ac:dyDescent="0.35">
      <c r="A48" s="37"/>
      <c r="B48" s="27" t="s">
        <v>12</v>
      </c>
      <c r="D48" s="38"/>
      <c r="E48" s="39"/>
    </row>
    <row r="49" spans="1:7" s="27" customFormat="1" x14ac:dyDescent="0.35">
      <c r="A49" s="37"/>
      <c r="B49" s="27" t="s">
        <v>13</v>
      </c>
      <c r="D49" s="38"/>
      <c r="E49" s="39"/>
    </row>
    <row r="50" spans="1:7" s="27" customFormat="1" x14ac:dyDescent="0.35">
      <c r="A50" s="37"/>
      <c r="B50" s="27" t="s">
        <v>14</v>
      </c>
      <c r="D50" s="38"/>
      <c r="E50" s="39"/>
    </row>
    <row r="51" spans="1:7" s="27" customFormat="1" x14ac:dyDescent="0.35">
      <c r="A51" s="37"/>
      <c r="B51" s="27" t="s">
        <v>15</v>
      </c>
      <c r="D51" s="38"/>
      <c r="E51" s="39"/>
    </row>
    <row r="52" spans="1:7" s="27" customFormat="1" x14ac:dyDescent="0.35">
      <c r="A52" s="37"/>
      <c r="B52" s="27" t="s">
        <v>16</v>
      </c>
      <c r="D52" s="38"/>
      <c r="E52" s="39"/>
    </row>
    <row r="53" spans="1:7" s="27" customFormat="1" x14ac:dyDescent="0.35">
      <c r="A53" s="37"/>
      <c r="B53" s="27" t="s">
        <v>17</v>
      </c>
      <c r="D53" s="38"/>
      <c r="E53" s="39"/>
    </row>
    <row r="54" spans="1:7" s="27" customFormat="1" x14ac:dyDescent="0.35">
      <c r="A54" s="37"/>
      <c r="B54" s="27" t="s">
        <v>18</v>
      </c>
      <c r="D54" s="38"/>
      <c r="E54" s="39"/>
    </row>
    <row r="55" spans="1:7" s="27" customFormat="1" x14ac:dyDescent="0.35">
      <c r="A55" s="37"/>
      <c r="B55" s="27" t="s">
        <v>19</v>
      </c>
      <c r="D55" s="38"/>
      <c r="E55" s="39"/>
    </row>
    <row r="56" spans="1:7" x14ac:dyDescent="0.35">
      <c r="A56" s="37"/>
      <c r="B56" s="27"/>
      <c r="C56" s="27"/>
      <c r="D56" s="38"/>
      <c r="E56" s="39"/>
      <c r="F56" s="27"/>
      <c r="G56" s="27"/>
    </row>
    <row r="57" spans="1:7" x14ac:dyDescent="0.35">
      <c r="A57" s="37"/>
      <c r="B57" s="27" t="s">
        <v>20</v>
      </c>
      <c r="C57" s="27"/>
      <c r="D57" s="38"/>
      <c r="E57" s="39"/>
      <c r="F57" s="27"/>
      <c r="G57" s="27"/>
    </row>
    <row r="58" spans="1:7" x14ac:dyDescent="0.35">
      <c r="A58" s="37"/>
      <c r="B58" s="27" t="s">
        <v>23</v>
      </c>
      <c r="C58" s="27"/>
      <c r="D58" s="38"/>
      <c r="E58" s="39"/>
      <c r="F58" s="27"/>
      <c r="G58" s="27"/>
    </row>
    <row r="59" spans="1:7" x14ac:dyDescent="0.35">
      <c r="A59" s="40"/>
      <c r="B59" s="41"/>
      <c r="C59" s="42"/>
      <c r="D59" s="43"/>
      <c r="E59" s="42"/>
      <c r="F59" s="27"/>
      <c r="G59" s="27"/>
    </row>
  </sheetData>
  <mergeCells count="10">
    <mergeCell ref="A38:C38"/>
    <mergeCell ref="A40:C40"/>
    <mergeCell ref="A39:C39"/>
    <mergeCell ref="A3:H3"/>
    <mergeCell ref="A29:G29"/>
    <mergeCell ref="A6:G7"/>
    <mergeCell ref="A11:G11"/>
    <mergeCell ref="A19:G20"/>
    <mergeCell ref="A17:G17"/>
    <mergeCell ref="A26:G26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Šimunová</dc:creator>
  <cp:lastModifiedBy>Michaela Šimunová</cp:lastModifiedBy>
  <cp:lastPrinted>2014-02-20T13:58:08Z</cp:lastPrinted>
  <dcterms:created xsi:type="dcterms:W3CDTF">2013-07-24T06:45:22Z</dcterms:created>
  <dcterms:modified xsi:type="dcterms:W3CDTF">2014-02-20T14:12:39Z</dcterms:modified>
</cp:coreProperties>
</file>